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er\Desktop\26.3.19. 속보성지표 최신화\최신화\"/>
    </mc:Choice>
  </mc:AlternateContent>
  <xr:revisionPtr revIDLastSave="0" documentId="13_ncr:1_{2356F625-4286-4E06-9C1E-ACF196635904}" xr6:coauthVersionLast="47" xr6:coauthVersionMax="47" xr10:uidLastSave="{00000000-0000-0000-0000-000000000000}"/>
  <bookViews>
    <workbookView xWindow="-120" yWindow="-120" windowWidth="29040" windowHeight="15720" tabRatio="827" activeTab="10" xr2:uid="{00000000-000D-0000-FFFF-FFFF00000000}"/>
  </bookViews>
  <sheets>
    <sheet name="Contents" sheetId="31" r:id="rId1"/>
    <sheet name="Table 1" sheetId="3" r:id="rId2"/>
    <sheet name="Table 2" sheetId="26" r:id="rId3"/>
    <sheet name="Table 3" sheetId="6" r:id="rId4"/>
    <sheet name="Table 4" sheetId="8" r:id="rId5"/>
    <sheet name="Table 5" sheetId="12" r:id="rId6"/>
    <sheet name="Table 6" sheetId="16" r:id="rId7"/>
    <sheet name="Table 7" sheetId="17" r:id="rId8"/>
    <sheet name="Table 8" sheetId="18" r:id="rId9"/>
    <sheet name="Appendix Table A" sheetId="25" r:id="rId10"/>
    <sheet name="Appendix Table B" sheetId="27" r:id="rId11"/>
  </sheets>
  <externalReferences>
    <externalReference r:id="rId12"/>
  </externalReference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grp_DB_select" localSheetId="6">#REF!</definedName>
    <definedName name="_xlnm.Print_Area" localSheetId="9">'Appendix Table A'!$A$2:$H$27</definedName>
    <definedName name="_xlnm.Print_Area" localSheetId="10">'Appendix Table B'!$A$1:$G$16</definedName>
    <definedName name="_xlnm.Print_Area" localSheetId="1">'Table 1'!$A$1:$V$54</definedName>
    <definedName name="_xlnm.Print_Area" localSheetId="2">'Table 2'!$B$1:$G$67</definedName>
    <definedName name="_xlnm.Print_Area" localSheetId="3">'Table 3'!$A$1:$G$79</definedName>
    <definedName name="_xlnm.Print_Area" localSheetId="4">'Table 4'!$A$1:$G$48</definedName>
    <definedName name="_xlnm.Print_Area" localSheetId="5">'Table 5'!$A$1:$S$59</definedName>
    <definedName name="_xlnm.Print_Area" localSheetId="6">'Table 6'!$A$1:$I$58</definedName>
    <definedName name="_xlnm.Print_Area" localSheetId="7">'Table 7'!$A$1:$G$27</definedName>
    <definedName name="_xlnm.Print_Area" localSheetId="8">'Table 8'!$A$1:$G$29</definedName>
    <definedName nam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8" l="1"/>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C53" i="18"/>
  <c r="C54" i="18"/>
  <c r="C55" i="18"/>
  <c r="C56" i="18"/>
  <c r="C57" i="18"/>
  <c r="C58" i="18"/>
  <c r="C7" i="17"/>
  <c r="C8" i="17"/>
  <c r="C9" i="17"/>
  <c r="C10" i="17"/>
  <c r="C11" i="17"/>
  <c r="C12" i="17"/>
  <c r="C13" i="17"/>
  <c r="C14" i="17"/>
  <c r="C15" i="17"/>
  <c r="C16" i="17"/>
  <c r="C17" i="17"/>
  <c r="C18" i="17"/>
  <c r="C19" i="17"/>
  <c r="C20" i="17"/>
  <c r="C21" i="17"/>
  <c r="C22" i="17"/>
  <c r="C23" i="17"/>
  <c r="C24" i="17"/>
  <c r="C25" i="17"/>
  <c r="C26" i="17"/>
  <c r="C27" i="17"/>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A2" i="12"/>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A2" i="26"/>
  <c r="A2" i="3" l="1"/>
</calcChain>
</file>

<file path=xl/sharedStrings.xml><?xml version="1.0" encoding="utf-8"?>
<sst xmlns="http://schemas.openxmlformats.org/spreadsheetml/2006/main" count="1237" uniqueCount="315">
  <si>
    <t>Table of contents: Select table from the spreadsheet tabs which appear below the list</t>
  </si>
  <si>
    <t>Personal consumption expenditures (PCE)</t>
  </si>
  <si>
    <t>Billions of dollars</t>
  </si>
  <si>
    <t>Price indexes:</t>
  </si>
  <si>
    <t>Percent change at annual rate:</t>
  </si>
  <si>
    <t>Personal consumption expenditures</t>
  </si>
  <si>
    <t>Exports</t>
  </si>
  <si>
    <t>Gross domestic product (GDP)</t>
  </si>
  <si>
    <t>Services</t>
  </si>
  <si>
    <t>1. Gross domestic income deflated by the implicit price deflator for gross domestic product.</t>
  </si>
  <si>
    <t>2. Food excludes personal consumption expenditures for purchased meals and beverages, which are classified in food services.</t>
  </si>
  <si>
    <t>GDP</t>
  </si>
  <si>
    <t>....</t>
  </si>
  <si>
    <t>Goods</t>
  </si>
  <si>
    <t>Durable goods</t>
  </si>
  <si>
    <t>Nondurable goods</t>
  </si>
  <si>
    <t>Fixed investment</t>
  </si>
  <si>
    <t>Nonresidential</t>
  </si>
  <si>
    <t>Structures</t>
  </si>
  <si>
    <t>Equipment</t>
  </si>
  <si>
    <t>Intellectual property products</t>
  </si>
  <si>
    <t>Residential</t>
  </si>
  <si>
    <t>Net exports of goods and services</t>
  </si>
  <si>
    <t>Imports</t>
  </si>
  <si>
    <t>Federal</t>
  </si>
  <si>
    <t>National defense</t>
  </si>
  <si>
    <t>Nondefense</t>
  </si>
  <si>
    <t>State and local</t>
  </si>
  <si>
    <t>Addenda:</t>
  </si>
  <si>
    <t>Final sales of domestic product</t>
  </si>
  <si>
    <t>Gross domestic purchases</t>
  </si>
  <si>
    <t>Final sales to domestic purchasers</t>
  </si>
  <si>
    <t>Average of GDP and GDI</t>
  </si>
  <si>
    <t>Gross national product (GNP)</t>
  </si>
  <si>
    <t>Disposable personal income</t>
  </si>
  <si>
    <t>Current-dollar measures:</t>
  </si>
  <si>
    <t>GDI</t>
  </si>
  <si>
    <t>GNP</t>
  </si>
  <si>
    <t>Gross domestic product</t>
  </si>
  <si>
    <t>Less: Income payments to the rest of the world</t>
  </si>
  <si>
    <t>Equals: Gross national product</t>
  </si>
  <si>
    <t>Less: Consumption of fixed capital</t>
  </si>
  <si>
    <t>Less: Statistical discrepancy</t>
  </si>
  <si>
    <t>Equals: National income</t>
  </si>
  <si>
    <t>Compensation of employees</t>
  </si>
  <si>
    <t>Wages and salaries</t>
  </si>
  <si>
    <t>Supplements to wages and salaries</t>
  </si>
  <si>
    <t>Net interest and miscellaneous payments</t>
  </si>
  <si>
    <t>Taxes on production and imports less subsidies</t>
  </si>
  <si>
    <t>Business current transfer payments (net)</t>
  </si>
  <si>
    <t>Current surplus of government enterprises</t>
  </si>
  <si>
    <t>Farm</t>
  </si>
  <si>
    <t>Nonfarm</t>
  </si>
  <si>
    <t>Less: Personal current taxes</t>
  </si>
  <si>
    <t>Equals: Disposable personal income</t>
  </si>
  <si>
    <t>Less: Personal outlays</t>
  </si>
  <si>
    <t>Equals: Personal saving</t>
  </si>
  <si>
    <t>Motor vehicles and parts</t>
  </si>
  <si>
    <t>Furnishings and durable household equipment</t>
  </si>
  <si>
    <t>Recreational goods and vehicles</t>
  </si>
  <si>
    <t>Other durable goods</t>
  </si>
  <si>
    <t>Clothing and footwear</t>
  </si>
  <si>
    <t>Gasoline and other energy goods</t>
  </si>
  <si>
    <t>Other nondurable goods</t>
  </si>
  <si>
    <t>Housing and utilities</t>
  </si>
  <si>
    <t>Health care</t>
  </si>
  <si>
    <t>Transportation services</t>
  </si>
  <si>
    <t>Recreation services</t>
  </si>
  <si>
    <t>Food services and accommodations</t>
  </si>
  <si>
    <t>Financial services and insurance</t>
  </si>
  <si>
    <t>Other services</t>
  </si>
  <si>
    <t>Gross output of nonprofit institutions</t>
  </si>
  <si>
    <t>Research and development</t>
  </si>
  <si>
    <t>Household consumption expenditures (for services)</t>
  </si>
  <si>
    <t>Implicit price deflators:</t>
  </si>
  <si>
    <t>Gross national product</t>
  </si>
  <si>
    <t>Real disposable personal income</t>
  </si>
  <si>
    <t>Plus: Income receipts from the rest of the world</t>
  </si>
  <si>
    <t>Motor vehicle output</t>
  </si>
  <si>
    <t>GDP excluding motor vehicle output</t>
  </si>
  <si>
    <t>Information processing equipment</t>
  </si>
  <si>
    <t>Industrial equipment</t>
  </si>
  <si>
    <t>Transportation equipment</t>
  </si>
  <si>
    <t>Other equipment</t>
  </si>
  <si>
    <t>Software</t>
  </si>
  <si>
    <t>Consumption expenditures</t>
  </si>
  <si>
    <t>Gross investment</t>
  </si>
  <si>
    <t>Net domestic product</t>
  </si>
  <si>
    <t>Entertainment, literary, and artistic originals</t>
  </si>
  <si>
    <t>Percentage points at annual rates:</t>
  </si>
  <si>
    <t>Table 2. Contributions to Percent Change in Real Gross Domestic Product</t>
  </si>
  <si>
    <t>Gross domestic income (GDI)</t>
  </si>
  <si>
    <t>3. This index is a supplemental measure that is based on household expenditures for which there are observable price measures. It excludes most implicit prices (for example, financial services furnished without payment) and the final consumption expenditures of nonprofit institutions serving households.</t>
  </si>
  <si>
    <t>Government consumption expenditures and gross investment</t>
  </si>
  <si>
    <t>Percent change from preceding year</t>
  </si>
  <si>
    <t>Line</t>
  </si>
  <si>
    <t>Source: U.S. Bureau of Economic Analysis</t>
  </si>
  <si>
    <t>Q4</t>
  </si>
  <si>
    <t>Q3</t>
  </si>
  <si>
    <t>Q2</t>
  </si>
  <si>
    <t>Q1</t>
  </si>
  <si>
    <t>Gross private domestic investment</t>
  </si>
  <si>
    <t>Change in private inventories</t>
  </si>
  <si>
    <t>Table 5. Real Gross Domestic Product: Annual Percent Change</t>
  </si>
  <si>
    <t>Table 7. Relation of Gross Domestic Product, Gross National Product, and National Income</t>
  </si>
  <si>
    <t>Table 8. Personal Income and Its Disposition</t>
  </si>
  <si>
    <t>Final sales to private domestic purchasers</t>
  </si>
  <si>
    <t>1. Food excludes personal consumption expenditures for purchased meals and beverages, which are classified in food services.</t>
  </si>
  <si>
    <t>2. This index is a supplemental measure that is based on household expenditures for which there are observable price measures. It excludes most implicit prices (for example, financial services furnished without payment) and the final consumption expenditures of nonprofit institutions serving households.</t>
  </si>
  <si>
    <t>Seasonally adjusted at annual rates</t>
  </si>
  <si>
    <t>Current dollar measures: (Billions of dollars)</t>
  </si>
  <si>
    <t>1. Consists of GDP less gross value added of farm, of households and institutions, and of general government.</t>
  </si>
  <si>
    <t xml:space="preserve"> </t>
  </si>
  <si>
    <t>Percent change from quarter one year ago</t>
  </si>
  <si>
    <t>Percent change from fourth quarter to fourth quarter one year ago</t>
  </si>
  <si>
    <t>Change from preceding period</t>
  </si>
  <si>
    <t>Residual</t>
  </si>
  <si>
    <t>Manufacturing</t>
  </si>
  <si>
    <t>Corporate profits with inventory valuation and capital consumption adjustments</t>
  </si>
  <si>
    <t xml:space="preserve">  Proprietors' income with inventory valuation and capital consumption adjustments</t>
  </si>
  <si>
    <t>1. Personal income is also equal to national income less corporate profits with inventory valuation and capital consumption adjustments, taxes on production and imports less subsidies, contributions for government social insurance, net interest and miscellaneous payments, business current transfer payments (net), and current surplus of government enterprises, plus personal income receipts on assets, and personal current transfer receipts.</t>
  </si>
  <si>
    <t>2. Includes actual employer contributions and actuarially imputed employer contributions to reflect benefits accrued by defined benefit pension plan participants through service to employers in the current period.</t>
  </si>
  <si>
    <t>3. Social security benefits include old-age, survivors, and disability insurance benefits that are distributed from the federal old-age and survivors insurance trust fund and the disability insurance trust fund.</t>
  </si>
  <si>
    <t>4. Medicare benefits include hospital and supplementary medical insurance benefits that are distributed from the federal hospital insurance trust fund and the supplementary medical insurance trust fund.</t>
  </si>
  <si>
    <t>5. Consists of nonmortgage interest paid by households.  Note that mortgage interest paid by households is an expense item in the calculation of rental income of persons.</t>
  </si>
  <si>
    <t>6. The current-dollar measure is deflated by the implicit price deflator for personal consumption expenditures.</t>
  </si>
  <si>
    <t>7. Population is the total population of the United States, including the Armed Forces overseas and the institutionalized population.</t>
  </si>
  <si>
    <t>Employer contributions for government social insurance</t>
  </si>
  <si>
    <t>Table 1. Real Gross Domestic Product and Related Measures: Percent Change from Preceding Period</t>
  </si>
  <si>
    <t>Table 3. Gross Domestic Product: Level and Change from Preceding Period</t>
  </si>
  <si>
    <t>Table 4. Price Indexes for Gross Domestic Product and Related Measures: Percent Change from Preceding Period</t>
  </si>
  <si>
    <t>Table 6. Real Gross Domestic Product: Percent Change from Quarter One Year Ago</t>
  </si>
  <si>
    <t>Appendix Table A. Real Gross Domestic Product and Related Aggregates: Percent Change from Preceding Period and Contributions to Percent Change</t>
  </si>
  <si>
    <t>Appendix Table B. Not Seasonally Adjusted Real Gross Domestic Product: Level and Percent Change from Quarter One Year Ago</t>
  </si>
  <si>
    <t xml:space="preserve">r Revised. Revisions include changes to series affected by the incorporation of revised wage and salary estimates for the second quarter of 2025.
</t>
  </si>
  <si>
    <t>Food and beverages purchased for off-premises consumption</t>
  </si>
  <si>
    <t>Final consumption expenditures of nonprofit institutions serving households</t>
  </si>
  <si>
    <t>Less: Receipts from sales of goods and services by nonprofit institutions</t>
  </si>
  <si>
    <t>Billions of chained (2017) dollars</t>
  </si>
  <si>
    <t>1. Real gross domestic income is gross domestic income deflated by the implicit price deflator for gross domestic product.</t>
  </si>
  <si>
    <t>Note. Users are cautioned that particularly for components that exhibit rapid change in prices relative to other prices in the economy, the chained-dollar estimates should not be used to measure the component's relative importance or its contribution to the growth rate of more aggregate series. For accurate estimates of the contributions to percent changes in real gross domestic product, use table 2.</t>
  </si>
  <si>
    <t>PCE</t>
  </si>
  <si>
    <t>Proprietors' income with inventory valuation and capital consumption adjustments</t>
  </si>
  <si>
    <t>Rental income of persons with capital consumption adjustment</t>
  </si>
  <si>
    <t xml:space="preserve">Statistical discrepancy as a percentage of GDP          </t>
  </si>
  <si>
    <t>Private industries</t>
  </si>
  <si>
    <t>Goods-producing industries</t>
  </si>
  <si>
    <t>Services-producing industries</t>
  </si>
  <si>
    <t>Trade, transportation, and utilities</t>
  </si>
  <si>
    <t>Other services-producing industries</t>
  </si>
  <si>
    <t>Government</t>
  </si>
  <si>
    <t>Personal income receipts on assets</t>
  </si>
  <si>
    <t>Personal interest income</t>
  </si>
  <si>
    <t>Personal dividend income</t>
  </si>
  <si>
    <t>Personal current transfer receipts</t>
  </si>
  <si>
    <t>Government social benefits to persons</t>
  </si>
  <si>
    <t>Medicaid</t>
  </si>
  <si>
    <t>Unemployment insurance</t>
  </si>
  <si>
    <t>Veterans' benefits</t>
  </si>
  <si>
    <t>Other</t>
  </si>
  <si>
    <t>Other current transfer receipts, from business (net)</t>
  </si>
  <si>
    <t>Less: Contributions for government social insurance, domestic</t>
  </si>
  <si>
    <t>Personal current transfer payments</t>
  </si>
  <si>
    <t>To government</t>
  </si>
  <si>
    <t>To the rest of the world (net)</t>
  </si>
  <si>
    <t>Personal saving as a percentage of disposable personal income</t>
  </si>
  <si>
    <t>Disposable personal income:</t>
  </si>
  <si>
    <t>Per capita:</t>
  </si>
  <si>
    <t>Current dollars</t>
  </si>
  <si>
    <t>Chained (2017) dollars</t>
  </si>
  <si>
    <t>Gross domestic product (GDP) and related aggregates:</t>
  </si>
  <si>
    <t>Billions of chained (2017) dollars at quarterly rates</t>
  </si>
  <si>
    <t>Release Date</t>
    <phoneticPr fontId="5" type="noConversion"/>
  </si>
  <si>
    <t>실질 국내총생산 및 관련 지표: 전기대비 백분율 변화</t>
  </si>
  <si>
    <t>실질 국내총생산 백분율 변화 기여도</t>
  </si>
  <si>
    <t>국내총생산: 전기대비 수준 및 변화</t>
  </si>
  <si>
    <t>국내총생산 및 관련 지표에 대한 물가지수: 전기대비 백분율 변화</t>
  </si>
  <si>
    <t>실질 국내총생산: 전년대비 백분율 변화</t>
  </si>
  <si>
    <t>실질 국내총생산: 전년동기대비 백분율 변화</t>
  </si>
  <si>
    <t>국내총생산, 국민총생산, 국민소득 간의 관계</t>
  </si>
  <si>
    <t>개인 소득 및 분배</t>
  </si>
  <si>
    <t>실질 국내총생산 및 관련 집계: 전기대비 백분율 변화 및 백분율 변화 기여도</t>
  </si>
  <si>
    <t>실질 국내총생산, 원계열: 전년동기대비 수준 및 백분율 변화</t>
  </si>
  <si>
    <t>국내총생산</t>
  </si>
  <si>
    <t>개인소비지출</t>
  </si>
  <si>
    <t>상품</t>
  </si>
  <si>
    <t>내구재</t>
  </si>
  <si>
    <t>비내구재</t>
  </si>
  <si>
    <t>서비스</t>
  </si>
  <si>
    <t>민간국내총투자</t>
  </si>
  <si>
    <t>고정투자</t>
  </si>
  <si>
    <t>비주거용</t>
  </si>
  <si>
    <t>구조물</t>
  </si>
  <si>
    <t>장비</t>
  </si>
  <si>
    <t>지식재산</t>
  </si>
  <si>
    <t>주거용</t>
  </si>
  <si>
    <t>민간재고 변화</t>
  </si>
  <si>
    <t>상품 및 서비스 순수출</t>
  </si>
  <si>
    <t>수출</t>
  </si>
  <si>
    <t>수입</t>
  </si>
  <si>
    <t>정부소비지출 및 총투자</t>
  </si>
  <si>
    <t>연방</t>
  </si>
  <si>
    <t>국방</t>
  </si>
  <si>
    <t>비국방</t>
  </si>
  <si>
    <t>주 및 지방</t>
  </si>
  <si>
    <t>부록:</t>
  </si>
  <si>
    <t>국내총소득</t>
  </si>
  <si>
    <t>국내총생산과 국내총소득의 평균</t>
  </si>
  <si>
    <t>국내생산 최종 판매액</t>
  </si>
  <si>
    <t>국내총구매액</t>
  </si>
  <si>
    <t>국내 구매자에 대한 최종 판매액</t>
  </si>
  <si>
    <t>민간 국내 구매자에 대한 최종 판매액</t>
  </si>
  <si>
    <t>국민총생산</t>
  </si>
  <si>
    <t>개인 가처분소득</t>
  </si>
  <si>
    <t>경상달러 기준:</t>
  </si>
  <si>
    <t>1. Gross domestic income deflated by the implicit price deflator for gross domestic product.</t>
    <phoneticPr fontId="5" type="noConversion"/>
  </si>
  <si>
    <t xml:space="preserve"> GDP 디플레이터를 적용한 국내총소득.</t>
  </si>
  <si>
    <t>개정치. 개정 사항에는 2025년 2분기 개정된 임금 및 급여 추정치 반영으로 인해 시리즈의 변경 사항이 포함됩니다.</t>
  </si>
  <si>
    <t>GDP 디플레이터를 적용한 국내총소득.</t>
    <phoneticPr fontId="5" type="noConversion"/>
  </si>
  <si>
    <t>Seasonally adjusted at annual rates (연율 계절조정계열)</t>
  </si>
  <si>
    <t>Seasonally adjusted at annual rates (연율 계절조정계열)</t>
    <phoneticPr fontId="5" type="noConversion"/>
  </si>
  <si>
    <t>연율 백분율 변화:</t>
  </si>
  <si>
    <t>연율 퍼센트 포인트:</t>
  </si>
  <si>
    <t>차량 및 부품</t>
  </si>
  <si>
    <t>가구 및 내구 가전제품</t>
  </si>
  <si>
    <t>레저용품 및 차량</t>
  </si>
  <si>
    <t>기타 내구재</t>
  </si>
  <si>
    <t>식료품 및 판매용 주류</t>
  </si>
  <si>
    <t>의류 및 신발</t>
  </si>
  <si>
    <t>휘발율 및 기타 에너지 제품</t>
  </si>
  <si>
    <t>기타 비내구재</t>
  </si>
  <si>
    <t>가계소비지출 (서비스)</t>
  </si>
  <si>
    <t>주택 및 유틸리티</t>
  </si>
  <si>
    <t>의료 서비스</t>
  </si>
  <si>
    <t>교통 서비스</t>
  </si>
  <si>
    <t>여가 서비스</t>
  </si>
  <si>
    <t>식료품 및 숙박</t>
  </si>
  <si>
    <t>금융 서비스 및 보험</t>
  </si>
  <si>
    <t>기타 서비스</t>
  </si>
  <si>
    <t>가계에 서비스를 제공하는 비영리기관의 최종소비지출</t>
  </si>
  <si>
    <t>비영리기관의 총산출</t>
  </si>
  <si>
    <t>차감: 비영리기관의 상품 및 서비스 판매 수입</t>
  </si>
  <si>
    <t>정보처리 장비</t>
  </si>
  <si>
    <t>산업용 장비</t>
  </si>
  <si>
    <t>운송 장비</t>
  </si>
  <si>
    <t>기타 장비</t>
  </si>
  <si>
    <t>소프트웨어</t>
  </si>
  <si>
    <t>연구 및 개발</t>
  </si>
  <si>
    <t>오락, 문학 및 예술</t>
  </si>
  <si>
    <t>농업</t>
  </si>
  <si>
    <t>비농업</t>
  </si>
  <si>
    <t>소비지출</t>
  </si>
  <si>
    <t>총투자</t>
  </si>
  <si>
    <t>Billions of dollars (십억 달러)</t>
    <phoneticPr fontId="5" type="noConversion"/>
  </si>
  <si>
    <t>Billions of chained (2017) dollars (2017년 연쇄 십억 달러)</t>
    <phoneticPr fontId="5" type="noConversion"/>
  </si>
  <si>
    <t>Seasonally adjusted at annual rates
(연율 계절조정계열)</t>
    <phoneticPr fontId="5" type="noConversion"/>
  </si>
  <si>
    <t>Change from preceding period
(전기대비 변화)</t>
    <phoneticPr fontId="5" type="noConversion"/>
  </si>
  <si>
    <t>오차</t>
  </si>
  <si>
    <t>국내생산의 최종 판매액</t>
  </si>
  <si>
    <t>합산: 해외로부터의 소득 수입</t>
  </si>
  <si>
    <t>차감: 해외로부터의 소득 지출</t>
  </si>
  <si>
    <t>동: 국민총생산</t>
  </si>
  <si>
    <t>순국내생산</t>
  </si>
  <si>
    <t xml:space="preserve"> 참고. 특히 경제 내 다른 가격에 비해 가격이 빠르게 변동하는 요소의 경우, 연쇄 달러 추정치를 사용하여 해당 요소의 상대적 중요도나 더 종합적인 시계열 성장률에 대한 기여도를 측정해서는 안 됩니다.
 실질 국내총생산 백분율 변화에 대한 기여도를 정확히 추정하려면 표 2를 사용하십시오.</t>
  </si>
  <si>
    <t>실질 국내총소득은 GDP 디플레이터를 적용한 국내총소득.</t>
  </si>
  <si>
    <t xml:space="preserve"> 식료품에는 식사 및 음료 구매의 개인소비지출을 포함하지 아니하며, 이는 음식업으로 분류됩니다.</t>
  </si>
  <si>
    <t xml:space="preserve"> 이 지수는 관측 가능한 가격 측정치가 있는 가계 지출을 기반으로 하는 보충 지표입니다. 대부분의 암묵적 가격(예: 무상으로 제공되는 금융 서비스)과 가계에 제공하는 비영리기관의 최종소비지출은 제외됩니다.</t>
  </si>
  <si>
    <t>Percent change from fourth quarter to fourth quarter one year ago
전년 4분기 대비 백분율 변화</t>
    <phoneticPr fontId="5" type="noConversion"/>
  </si>
  <si>
    <t>Percent change from preceding year
전년대비 백분율 변화</t>
    <phoneticPr fontId="5" type="noConversion"/>
  </si>
  <si>
    <t xml:space="preserve"> 이 지수는 관측 가능한 가격 측정치가 있는 가계 지출을 기반으로 하는 보충 지표입니다.
대부분의 암묵적 가격(예: 무상으로 제공되는 금융 서비스)과 가계에 제공하는 비영리기관의 최종소비지출은 제외됩니다.</t>
  </si>
  <si>
    <t xml:space="preserve"> 참고. 전년대비 백분율 변화의 추정치 열은 한해 데이터를 기반으로 계산됩니다. 전년 4분기 대비 당해 4분기 백분율 변화의 추정치 열은 전년 4분기와 당해 4분기 수치를 기반으로 계산됩니다.</t>
  </si>
  <si>
    <t>[Billions of dollars (십억 달러)]</t>
    <phoneticPr fontId="5" type="noConversion"/>
  </si>
  <si>
    <t xml:space="preserve"> 개인 소득은 국민소득에서 재고평가 및 자본소비 조정을 적용한 기업 이익과 생산세 및 수입세; 보조금 제외와 정부 사회보험료와 순이자 및 기타 지불과 사업 순경상이전과 정부 기업의 경상잉여를 차감하고,
 자산에 대한 개인 소득수입과 개인 경상이전 수입을 합산한 것과 동일합니다.</t>
    <phoneticPr fontId="5" type="noConversion"/>
  </si>
  <si>
    <t xml:space="preserve"> 현 기간에 고용주에 대한 서비스를 통해 확정급여 연금제도 가입자가 얻은 혜택을 반영하기 위해 실제 고용주 기금과 실질적으로 귀속된 고용주 기금을 포함합니다.</t>
  </si>
  <si>
    <t xml:space="preserve"> 사회보장 혜택에는 연방 노령보험 및 유족보험 신탁기금과 장애보험 신탁기금에서 분배되는 노령, 유족 및 장애보험 혜택이 포함됩니다.</t>
  </si>
  <si>
    <t xml:space="preserve"> 메디케어 혜택에는 연방 병원보험 신탁기금과 보충 의료보험 신탁기금에서 분배되는 병원보험 및 보충 의료보험 혜택이 포함됩니다.</t>
  </si>
  <si>
    <t xml:space="preserve"> 가계가 지불한 비주택담보대출 이자로 구성됩니다. 가계가 지불한 주택담보대출 이자는 개인 임대소득 계산 시 비용 항목으로 간주됩니다.</t>
  </si>
  <si>
    <t xml:space="preserve"> 개인소비지출 디플레이터를 적용한 경상달러.</t>
  </si>
  <si>
    <t xml:space="preserve"> 인구는 해외주둔 군대와 수용된 인구를 포함한 미국의 전인구입니다.</t>
  </si>
  <si>
    <t>Percent change from preceding period (전기대비 백분율 변화)</t>
    <phoneticPr fontId="5" type="noConversion"/>
  </si>
  <si>
    <r>
      <t>Gross domestic income (GDI)</t>
    </r>
    <r>
      <rPr>
        <vertAlign val="superscript"/>
        <sz val="10"/>
        <rFont val="맑은 고딕"/>
        <family val="3"/>
        <charset val="129"/>
        <scheme val="major"/>
      </rPr>
      <t xml:space="preserve"> 1</t>
    </r>
  </si>
  <si>
    <r>
      <t>GDP excluding food and energy</t>
    </r>
    <r>
      <rPr>
        <vertAlign val="superscript"/>
        <sz val="10"/>
        <rFont val="맑은 고딕"/>
        <family val="3"/>
        <charset val="129"/>
        <scheme val="major"/>
      </rPr>
      <t xml:space="preserve"> 1</t>
    </r>
  </si>
  <si>
    <r>
      <t>Gross domestic purchases excluding food and energy</t>
    </r>
    <r>
      <rPr>
        <vertAlign val="superscript"/>
        <sz val="10"/>
        <rFont val="맑은 고딕"/>
        <family val="3"/>
        <charset val="129"/>
        <scheme val="major"/>
      </rPr>
      <t xml:space="preserve"> 1</t>
    </r>
  </si>
  <si>
    <r>
      <t>PCE excluding food and energy</t>
    </r>
    <r>
      <rPr>
        <vertAlign val="superscript"/>
        <sz val="10"/>
        <rFont val="맑은 고딕"/>
        <family val="3"/>
        <charset val="129"/>
        <scheme val="major"/>
      </rPr>
      <t xml:space="preserve"> 1</t>
    </r>
  </si>
  <si>
    <r>
      <t>Market-based PCE</t>
    </r>
    <r>
      <rPr>
        <vertAlign val="superscript"/>
        <sz val="10"/>
        <rFont val="맑은 고딕"/>
        <family val="3"/>
        <charset val="129"/>
        <scheme val="major"/>
      </rPr>
      <t xml:space="preserve"> 2</t>
    </r>
  </si>
  <si>
    <r>
      <t>Market-based PCE excluding food and energy</t>
    </r>
    <r>
      <rPr>
        <vertAlign val="superscript"/>
        <sz val="10"/>
        <rFont val="맑은 고딕"/>
        <family val="3"/>
        <charset val="129"/>
        <scheme val="major"/>
      </rPr>
      <t xml:space="preserve"> 1,2</t>
    </r>
  </si>
  <si>
    <r>
      <t>Gross domestic purchases excluding food and energy</t>
    </r>
    <r>
      <rPr>
        <vertAlign val="superscript"/>
        <sz val="10"/>
        <rFont val="맑은 고딕"/>
        <family val="3"/>
        <charset val="129"/>
        <scheme val="major"/>
      </rPr>
      <t xml:space="preserve"> 2</t>
    </r>
  </si>
  <si>
    <r>
      <t>GDP excluding food and energy</t>
    </r>
    <r>
      <rPr>
        <vertAlign val="superscript"/>
        <sz val="10"/>
        <rFont val="맑은 고딕"/>
        <family val="3"/>
        <charset val="129"/>
        <scheme val="major"/>
      </rPr>
      <t xml:space="preserve"> 2</t>
    </r>
  </si>
  <si>
    <r>
      <t>PCE excluding food and energy</t>
    </r>
    <r>
      <rPr>
        <vertAlign val="superscript"/>
        <sz val="10"/>
        <rFont val="맑은 고딕"/>
        <family val="3"/>
        <charset val="129"/>
        <scheme val="major"/>
      </rPr>
      <t xml:space="preserve"> 2</t>
    </r>
  </si>
  <si>
    <r>
      <t>Market-based PCE</t>
    </r>
    <r>
      <rPr>
        <vertAlign val="superscript"/>
        <sz val="10"/>
        <rFont val="맑은 고딕"/>
        <family val="3"/>
        <charset val="129"/>
        <scheme val="major"/>
      </rPr>
      <t xml:space="preserve"> 3</t>
    </r>
  </si>
  <si>
    <r>
      <t>Market-based PCE excluding food and energy</t>
    </r>
    <r>
      <rPr>
        <vertAlign val="superscript"/>
        <sz val="10"/>
        <rFont val="맑은 고딕"/>
        <family val="3"/>
        <charset val="129"/>
        <scheme val="major"/>
      </rPr>
      <t xml:space="preserve"> 2,3</t>
    </r>
  </si>
  <si>
    <r>
      <t xml:space="preserve">Note.  Estimates under the </t>
    </r>
    <r>
      <rPr>
        <i/>
        <sz val="10"/>
        <rFont val="맑은 고딕"/>
        <family val="3"/>
        <charset val="129"/>
        <scheme val="major"/>
      </rPr>
      <t>Percent change from preceding year</t>
    </r>
    <r>
      <rPr>
        <sz val="10"/>
        <rFont val="맑은 고딕"/>
        <family val="3"/>
        <charset val="129"/>
        <scheme val="major"/>
      </rPr>
      <t xml:space="preserve"> columns are calculated from annual data.  Estimates under the </t>
    </r>
    <r>
      <rPr>
        <i/>
        <sz val="10"/>
        <rFont val="맑은 고딕"/>
        <family val="3"/>
        <charset val="129"/>
        <scheme val="major"/>
      </rPr>
      <t>Percent change from fourth quarter to fourth quarter</t>
    </r>
    <r>
      <rPr>
        <sz val="10"/>
        <rFont val="맑은 고딕"/>
        <family val="3"/>
        <charset val="129"/>
        <scheme val="major"/>
      </rPr>
      <t xml:space="preserve"> columns are calculated from fourth quarter values relative to the same quarter one year prior.</t>
    </r>
  </si>
  <si>
    <r>
      <t>Personal income</t>
    </r>
    <r>
      <rPr>
        <vertAlign val="superscript"/>
        <sz val="10"/>
        <rFont val="맑은 고딕"/>
        <family val="3"/>
        <charset val="129"/>
        <scheme val="major"/>
      </rPr>
      <t xml:space="preserve"> 1</t>
    </r>
  </si>
  <si>
    <r>
      <t>Employer contributions for employee pension and insurance funds</t>
    </r>
    <r>
      <rPr>
        <vertAlign val="superscript"/>
        <sz val="10"/>
        <rFont val="맑은 고딕"/>
        <family val="3"/>
        <charset val="129"/>
        <scheme val="major"/>
      </rPr>
      <t xml:space="preserve"> 2</t>
    </r>
  </si>
  <si>
    <r>
      <t>Social security</t>
    </r>
    <r>
      <rPr>
        <vertAlign val="superscript"/>
        <sz val="10"/>
        <rFont val="맑은 고딕"/>
        <family val="3"/>
        <charset val="129"/>
        <scheme val="major"/>
      </rPr>
      <t xml:space="preserve"> 3</t>
    </r>
  </si>
  <si>
    <r>
      <t>Medicare</t>
    </r>
    <r>
      <rPr>
        <vertAlign val="superscript"/>
        <sz val="10"/>
        <rFont val="맑은 고딕"/>
        <family val="3"/>
        <charset val="129"/>
        <scheme val="major"/>
      </rPr>
      <t xml:space="preserve"> 4</t>
    </r>
  </si>
  <si>
    <r>
      <t>Personal interest payments</t>
    </r>
    <r>
      <rPr>
        <vertAlign val="superscript"/>
        <sz val="10"/>
        <rFont val="맑은 고딕"/>
        <family val="3"/>
        <charset val="129"/>
        <scheme val="major"/>
      </rPr>
      <t xml:space="preserve"> 5</t>
    </r>
  </si>
  <si>
    <r>
      <t>Personal income excluding current transfer receipts, billions of chained (2017) dollars</t>
    </r>
    <r>
      <rPr>
        <vertAlign val="superscript"/>
        <sz val="10"/>
        <rFont val="맑은 고딕"/>
        <family val="3"/>
        <charset val="129"/>
        <scheme val="major"/>
      </rPr>
      <t xml:space="preserve"> 6</t>
    </r>
  </si>
  <si>
    <r>
      <t>Total, billions of chained (2017) dollars</t>
    </r>
    <r>
      <rPr>
        <vertAlign val="superscript"/>
        <sz val="10"/>
        <rFont val="맑은 고딕"/>
        <family val="3"/>
        <charset val="129"/>
        <scheme val="major"/>
      </rPr>
      <t xml:space="preserve"> 6</t>
    </r>
  </si>
  <si>
    <r>
      <t>Population (midperiod, thousands)</t>
    </r>
    <r>
      <rPr>
        <vertAlign val="superscript"/>
        <sz val="10"/>
        <rFont val="맑은 고딕"/>
        <family val="3"/>
        <charset val="129"/>
        <scheme val="major"/>
      </rPr>
      <t xml:space="preserve"> 7</t>
    </r>
  </si>
  <si>
    <r>
      <t>Nonfarm business gross value added</t>
    </r>
    <r>
      <rPr>
        <vertAlign val="superscript"/>
        <sz val="10"/>
        <rFont val="Calibri"/>
        <family val="2"/>
      </rPr>
      <t xml:space="preserve"> 1</t>
    </r>
  </si>
  <si>
    <t>Contributions to percent change in real gross domestic product (실질 국내총생산 백분율 변화 기여도)</t>
    <phoneticPr fontId="5" type="noConversion"/>
  </si>
  <si>
    <t>국내총생산 및 관련 집계:</t>
  </si>
  <si>
    <t>차량 생산</t>
  </si>
  <si>
    <t>국내총생산; 차량 생산 제외</t>
  </si>
  <si>
    <t>비농업 총부가가치</t>
  </si>
  <si>
    <t xml:space="preserve"> 농장, 가계 및 기관, 및 일반정부의 총부가가치를 차감한 국내총생산으로 구성됩니다.</t>
  </si>
  <si>
    <t>Billions of chained (2017) dollars at quarterly rates (분기율 2017년 연쇄 십억 달러)</t>
    <phoneticPr fontId="5" type="noConversion"/>
  </si>
  <si>
    <t>Percent change from quarter one year ago (전년동기대비 백분율 변화)</t>
    <phoneticPr fontId="5" type="noConversion"/>
  </si>
  <si>
    <t>경상달러 기준, 단위: 10억 달러</t>
  </si>
  <si>
    <r>
      <t>Q3</t>
    </r>
    <r>
      <rPr>
        <vertAlign val="superscript"/>
        <sz val="10"/>
        <rFont val="Calibri"/>
        <family val="2"/>
      </rPr>
      <t xml:space="preserve"> r</t>
    </r>
    <r>
      <rPr>
        <sz val="11"/>
        <rFont val="Calibri"/>
        <family val="2"/>
      </rPr>
      <t/>
    </r>
  </si>
  <si>
    <r>
      <t>Q4</t>
    </r>
    <r>
      <rPr>
        <vertAlign val="superscript"/>
        <sz val="10"/>
        <rFont val="Calibri"/>
        <family val="2"/>
      </rPr>
      <t xml:space="preserve"> r</t>
    </r>
    <r>
      <rPr>
        <sz val="11"/>
        <rFont val="Calibri"/>
        <family val="2"/>
      </rPr>
      <t/>
    </r>
  </si>
  <si>
    <r>
      <t>2025</t>
    </r>
    <r>
      <rPr>
        <vertAlign val="superscript"/>
        <sz val="10"/>
        <rFont val="Calibri"/>
        <family val="2"/>
      </rPr>
      <t xml:space="preserve"> r</t>
    </r>
    <r>
      <rPr>
        <sz val="11"/>
        <rFont val="Calibri"/>
        <family val="2"/>
      </rPr>
      <t/>
    </r>
  </si>
  <si>
    <t>Q4</t>
    <phoneticPr fontId="5" type="noConversion"/>
  </si>
  <si>
    <t>연율 퍼센트 포인트:</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</si>
</sst>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
    <numFmt numFmtId="179" formatCode="[$-409]mmmm\ d\,\ yyyy;@"/>
  </numFmts>
  <fonts count="29">
    <font>
      <sz val="11"/>
      <color theme="1"/>
      <name val="맑은 고딕"/>
      <family val="2"/>
      <scheme val="minor"/>
    </font>
    <font>
      <sz val="10"/>
      <name val="Arial"/>
      <family val="2"/>
    </font>
    <font>
      <sz val="11"/>
      <color theme="1"/>
      <name val="맑은 고딕"/>
      <family val="2"/>
      <scheme val="minor"/>
    </font>
    <font>
      <sz val="11"/>
      <name val="맑은 고딕"/>
      <family val="2"/>
      <scheme val="minor"/>
    </font>
    <font>
      <sz val="11"/>
      <name val="Calibri"/>
      <family val="2"/>
    </font>
    <font>
      <sz val="8"/>
      <name val="맑은 고딕"/>
      <family val="3"/>
      <charset val="129"/>
      <scheme val="minor"/>
    </font>
    <font>
      <sz val="10"/>
      <color theme="1"/>
      <name val="맑은 고딕"/>
      <family val="2"/>
      <scheme val="minor"/>
    </font>
    <font>
      <sz val="10"/>
      <name val="맑은 고딕"/>
      <family val="2"/>
      <scheme val="minor"/>
    </font>
    <font>
      <sz val="11"/>
      <name val="맑은 고딕"/>
      <family val="3"/>
      <charset val="129"/>
      <scheme val="major"/>
    </font>
    <font>
      <sz val="11"/>
      <color theme="1"/>
      <name val="맑은 고딕"/>
      <family val="3"/>
      <charset val="129"/>
      <scheme val="major"/>
    </font>
    <font>
      <b/>
      <sz val="11"/>
      <name val="맑은 고딕"/>
      <family val="3"/>
      <charset val="129"/>
      <scheme val="major"/>
    </font>
    <font>
      <sz val="10"/>
      <name val="맑은 고딕"/>
      <family val="3"/>
      <charset val="129"/>
      <scheme val="major"/>
    </font>
    <font>
      <b/>
      <sz val="10"/>
      <name val="맑은 고딕"/>
      <family val="3"/>
      <charset val="129"/>
      <scheme val="major"/>
    </font>
    <font>
      <vertAlign val="superscript"/>
      <sz val="10"/>
      <name val="맑은 고딕"/>
      <family val="3"/>
      <charset val="129"/>
      <scheme val="major"/>
    </font>
    <font>
      <b/>
      <sz val="10"/>
      <color theme="1"/>
      <name val="맑은 고딕"/>
      <family val="3"/>
      <charset val="129"/>
      <scheme val="major"/>
    </font>
    <font>
      <sz val="10"/>
      <color theme="1"/>
      <name val="맑은 고딕"/>
      <family val="3"/>
      <charset val="129"/>
      <scheme val="major"/>
    </font>
    <font>
      <b/>
      <sz val="14"/>
      <name val="맑은 고딕"/>
      <family val="3"/>
      <charset val="129"/>
      <scheme val="major"/>
    </font>
    <font>
      <sz val="14"/>
      <name val="맑은 고딕"/>
      <family val="3"/>
      <charset val="129"/>
      <scheme val="major"/>
    </font>
    <font>
      <b/>
      <sz val="14"/>
      <color theme="1"/>
      <name val="맑은 고딕"/>
      <family val="3"/>
      <charset val="129"/>
      <scheme val="major"/>
    </font>
    <font>
      <i/>
      <sz val="10"/>
      <name val="맑은 고딕"/>
      <family val="3"/>
      <charset val="129"/>
      <scheme val="major"/>
    </font>
    <font>
      <sz val="10"/>
      <color rgb="FF1F497D"/>
      <name val="맑은 고딕"/>
      <family val="3"/>
      <charset val="129"/>
      <scheme val="major"/>
    </font>
    <font>
      <sz val="14"/>
      <color theme="1"/>
      <name val="맑은 고딕"/>
      <family val="3"/>
      <charset val="129"/>
      <scheme val="major"/>
    </font>
    <font>
      <b/>
      <sz val="10"/>
      <name val="맑은 고딕"/>
      <family val="2"/>
      <scheme val="minor"/>
    </font>
    <font>
      <b/>
      <sz val="10"/>
      <color theme="1"/>
      <name val="맑은 고딕"/>
      <family val="2"/>
      <scheme val="minor"/>
    </font>
    <font>
      <vertAlign val="superscript"/>
      <sz val="10"/>
      <name val="Calibri"/>
      <family val="2"/>
    </font>
    <font>
      <b/>
      <sz val="14"/>
      <name val="맑은 고딕"/>
      <family val="2"/>
      <scheme val="minor"/>
    </font>
    <font>
      <sz val="14"/>
      <name val="맑은 고딕"/>
      <family val="3"/>
      <charset val="129"/>
      <scheme val="minor"/>
    </font>
    <font>
      <sz val="14"/>
      <color theme="1"/>
      <name val="맑은 고딕"/>
      <family val="3"/>
      <charset val="129"/>
      <scheme val="minor"/>
    </font>
    <font>
      <b/>
      <sz val="14"/>
      <name val="맑은 고딕"/>
      <family val="3"/>
      <charset val="129"/>
      <scheme val="minor"/>
    </font>
  </fonts>
  <fills count="2">
    <fill>
      <patternFill patternType="none"/>
    </fill>
    <fill>
      <patternFill patternType="gray125"/>
    </fill>
  </fills>
  <borders count="21">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right style="hair">
        <color theme="1"/>
      </right>
      <top style="hair">
        <color indexed="64"/>
      </top>
      <bottom/>
      <diagonal/>
    </border>
    <border>
      <left style="hair">
        <color theme="1"/>
      </left>
      <right/>
      <top style="hair">
        <color theme="1"/>
      </top>
      <bottom style="hair">
        <color indexed="64"/>
      </bottom>
      <diagonal/>
    </border>
    <border>
      <left/>
      <right/>
      <top style="hair">
        <color theme="1"/>
      </top>
      <bottom style="hair">
        <color indexed="64"/>
      </bottom>
      <diagonal/>
    </border>
    <border>
      <left/>
      <right style="hair">
        <color theme="1"/>
      </right>
      <top style="hair">
        <color theme="1"/>
      </top>
      <bottom style="hair">
        <color indexed="64"/>
      </bottom>
      <diagonal/>
    </border>
  </borders>
  <cellStyleXfs count="7">
    <xf numFmtId="0" fontId="0" fillId="0" borderId="0"/>
    <xf numFmtId="0" fontId="1" fillId="0" borderId="0"/>
    <xf numFmtId="0" fontId="1" fillId="0" borderId="0"/>
    <xf numFmtId="0" fontId="1" fillId="0" borderId="0"/>
    <xf numFmtId="0" fontId="3" fillId="0" borderId="0" applyProtection="0">
      <alignment horizontal="left" vertical="top" wrapText="1"/>
    </xf>
    <xf numFmtId="0" fontId="1" fillId="0" borderId="0"/>
    <xf numFmtId="0" fontId="2" fillId="0" borderId="0"/>
  </cellStyleXfs>
  <cellXfs count="327">
    <xf numFmtId="0" fontId="0" fillId="0" borderId="0" xfId="0"/>
    <xf numFmtId="2" fontId="3" fillId="0" borderId="0" xfId="1" applyNumberFormat="1" applyFont="1"/>
    <xf numFmtId="0" fontId="3" fillId="0" borderId="0" xfId="1" applyFont="1"/>
    <xf numFmtId="0" fontId="3" fillId="0" borderId="0" xfId="1" applyFont="1" applyAlignment="1">
      <alignment horizontal="left"/>
    </xf>
    <xf numFmtId="0" fontId="2" fillId="0" borderId="0" xfId="0" applyFont="1" applyAlignment="1">
      <alignment horizontal="left" wrapText="1"/>
    </xf>
    <xf numFmtId="0" fontId="3" fillId="0" borderId="0" xfId="1" applyFont="1" applyAlignment="1">
      <alignment horizontal="left"/>
    </xf>
    <xf numFmtId="0" fontId="6" fillId="0" borderId="0" xfId="0" applyFont="1"/>
    <xf numFmtId="1" fontId="7" fillId="0" borderId="5" xfId="0" applyNumberFormat="1" applyFont="1" applyBorder="1" applyAlignment="1">
      <alignment horizontal="center"/>
    </xf>
    <xf numFmtId="0" fontId="8" fillId="0" borderId="0" xfId="1" applyFont="1"/>
    <xf numFmtId="0" fontId="9" fillId="0" borderId="0" xfId="0" applyFont="1"/>
    <xf numFmtId="0" fontId="11" fillId="0" borderId="0" xfId="1" applyFont="1"/>
    <xf numFmtId="176" fontId="11" fillId="0" borderId="0" xfId="1" applyNumberFormat="1" applyFont="1"/>
    <xf numFmtId="0" fontId="11" fillId="0" borderId="15" xfId="1" applyFont="1" applyBorder="1"/>
    <xf numFmtId="0" fontId="9" fillId="0" borderId="0" xfId="0" applyFont="1" applyAlignment="1">
      <alignment wrapText="1"/>
    </xf>
    <xf numFmtId="0" fontId="11" fillId="0" borderId="0" xfId="1" applyFont="1" applyAlignment="1">
      <alignment vertical="center"/>
    </xf>
    <xf numFmtId="0" fontId="12" fillId="0" borderId="0" xfId="1" applyFont="1"/>
    <xf numFmtId="0" fontId="10" fillId="0" borderId="0" xfId="1" applyFont="1"/>
    <xf numFmtId="0" fontId="8" fillId="0" borderId="0" xfId="1" applyFont="1" applyAlignment="1">
      <alignment wrapText="1"/>
    </xf>
    <xf numFmtId="179" fontId="10" fillId="0" borderId="0" xfId="1" applyNumberFormat="1" applyFont="1" applyAlignment="1">
      <alignment horizontal="left"/>
    </xf>
    <xf numFmtId="0" fontId="10" fillId="0" borderId="0" xfId="1" applyFont="1" applyAlignment="1">
      <alignment wrapText="1"/>
    </xf>
    <xf numFmtId="0" fontId="10" fillId="0" borderId="0" xfId="1" applyFont="1" applyAlignment="1">
      <alignment horizontal="left" wrapText="1"/>
    </xf>
    <xf numFmtId="0" fontId="10" fillId="0" borderId="0" xfId="1" applyFont="1" applyAlignment="1">
      <alignment horizontal="left"/>
    </xf>
    <xf numFmtId="1" fontId="11" fillId="0" borderId="7" xfId="1" applyNumberFormat="1" applyFont="1" applyBorder="1" applyAlignment="1">
      <alignment horizontal="center"/>
    </xf>
    <xf numFmtId="1" fontId="11" fillId="0" borderId="10" xfId="1" applyNumberFormat="1" applyFont="1" applyBorder="1" applyAlignment="1">
      <alignment horizontal="center"/>
    </xf>
    <xf numFmtId="1" fontId="11" fillId="0" borderId="8" xfId="1" applyNumberFormat="1" applyFont="1" applyBorder="1" applyAlignment="1">
      <alignment horizontal="center"/>
    </xf>
    <xf numFmtId="1" fontId="11" fillId="0" borderId="15" xfId="1" applyNumberFormat="1" applyFont="1" applyBorder="1" applyAlignment="1">
      <alignment horizontal="center"/>
    </xf>
    <xf numFmtId="1" fontId="11" fillId="0" borderId="16" xfId="1" applyNumberFormat="1" applyFont="1" applyBorder="1" applyAlignment="1">
      <alignment horizontal="center"/>
    </xf>
    <xf numFmtId="1" fontId="11" fillId="0" borderId="12" xfId="1" applyNumberFormat="1" applyFont="1" applyBorder="1" applyAlignment="1">
      <alignment horizontal="center"/>
    </xf>
    <xf numFmtId="1" fontId="11" fillId="0" borderId="4" xfId="0" applyNumberFormat="1" applyFont="1" applyBorder="1" applyAlignment="1">
      <alignment horizontal="center" vertical="center"/>
    </xf>
    <xf numFmtId="0" fontId="11" fillId="0" borderId="13" xfId="1" applyFont="1" applyBorder="1" applyAlignment="1">
      <alignment horizontal="center"/>
    </xf>
    <xf numFmtId="0" fontId="14" fillId="0" borderId="8" xfId="0" applyFont="1" applyBorder="1" applyAlignment="1">
      <alignment horizontal="left" wrapText="1" indent="3"/>
    </xf>
    <xf numFmtId="176" fontId="12" fillId="0" borderId="0" xfId="1" applyNumberFormat="1" applyFont="1" applyAlignment="1">
      <alignment horizontal="right"/>
    </xf>
    <xf numFmtId="176" fontId="12" fillId="0" borderId="11" xfId="1" applyNumberFormat="1" applyFont="1" applyBorder="1" applyAlignment="1">
      <alignment horizontal="right"/>
    </xf>
    <xf numFmtId="176" fontId="12" fillId="0" borderId="13" xfId="1" applyNumberFormat="1" applyFont="1" applyBorder="1" applyAlignment="1">
      <alignment horizontal="right"/>
    </xf>
    <xf numFmtId="0" fontId="14" fillId="0" borderId="8" xfId="0" applyFont="1" applyBorder="1" applyAlignment="1">
      <alignment horizontal="left" wrapText="1"/>
    </xf>
    <xf numFmtId="0" fontId="15" fillId="0" borderId="8" xfId="0" applyFont="1" applyBorder="1" applyAlignment="1">
      <alignment horizontal="left" wrapText="1" indent="1"/>
    </xf>
    <xf numFmtId="176" fontId="11" fillId="0" borderId="0" xfId="1" applyNumberFormat="1" applyFont="1" applyAlignment="1">
      <alignment horizontal="right"/>
    </xf>
    <xf numFmtId="176" fontId="11" fillId="0" borderId="13" xfId="1" applyNumberFormat="1" applyFont="1" applyBorder="1" applyAlignment="1">
      <alignment horizontal="right"/>
    </xf>
    <xf numFmtId="0" fontId="15" fillId="0" borderId="8" xfId="0" applyFont="1" applyBorder="1" applyAlignment="1">
      <alignment horizontal="left" wrapText="1" indent="2"/>
    </xf>
    <xf numFmtId="0" fontId="15" fillId="0" borderId="8" xfId="0" applyFont="1" applyBorder="1" applyAlignment="1">
      <alignment horizontal="left" wrapText="1" indent="3"/>
    </xf>
    <xf numFmtId="178" fontId="15" fillId="0" borderId="15" xfId="0" applyNumberFormat="1" applyFont="1" applyBorder="1" applyAlignment="1">
      <alignment horizontal="right"/>
    </xf>
    <xf numFmtId="178" fontId="15" fillId="0" borderId="0" xfId="0" applyNumberFormat="1" applyFont="1" applyAlignment="1">
      <alignment horizontal="right"/>
    </xf>
    <xf numFmtId="178" fontId="15" fillId="0" borderId="13" xfId="0" applyNumberFormat="1" applyFont="1" applyBorder="1" applyAlignment="1">
      <alignment horizontal="right"/>
    </xf>
    <xf numFmtId="178" fontId="14" fillId="0" borderId="15" xfId="0" applyNumberFormat="1" applyFont="1" applyBorder="1" applyAlignment="1">
      <alignment horizontal="right"/>
    </xf>
    <xf numFmtId="178" fontId="14" fillId="0" borderId="0" xfId="0" applyNumberFormat="1" applyFont="1" applyAlignment="1">
      <alignment horizontal="right"/>
    </xf>
    <xf numFmtId="178" fontId="14" fillId="0" borderId="13" xfId="0" applyNumberFormat="1" applyFont="1" applyBorder="1" applyAlignment="1">
      <alignment horizontal="right"/>
    </xf>
    <xf numFmtId="0" fontId="11" fillId="0" borderId="13" xfId="1" applyFont="1" applyBorder="1" applyAlignment="1">
      <alignment horizontal="center" vertical="top"/>
    </xf>
    <xf numFmtId="178" fontId="11" fillId="0" borderId="13" xfId="1" applyNumberFormat="1" applyFont="1" applyBorder="1" applyAlignment="1">
      <alignment horizontal="right"/>
    </xf>
    <xf numFmtId="0" fontId="14" fillId="0" borderId="8" xfId="0" applyFont="1" applyBorder="1" applyAlignment="1">
      <alignment horizontal="left" wrapText="1" indent="1"/>
    </xf>
    <xf numFmtId="0" fontId="11" fillId="0" borderId="14" xfId="1" applyFont="1" applyBorder="1" applyAlignment="1">
      <alignment horizontal="center"/>
    </xf>
    <xf numFmtId="0" fontId="15" fillId="0" borderId="16" xfId="0" applyFont="1" applyBorder="1" applyAlignment="1">
      <alignment horizontal="left" wrapText="1" indent="2"/>
    </xf>
    <xf numFmtId="176" fontId="11" fillId="0" borderId="2" xfId="1" applyNumberFormat="1" applyFont="1" applyBorder="1" applyAlignment="1">
      <alignment horizontal="right"/>
    </xf>
    <xf numFmtId="176" fontId="11" fillId="0" borderId="14" xfId="1" applyNumberFormat="1" applyFont="1" applyBorder="1" applyAlignment="1">
      <alignment horizontal="right"/>
    </xf>
    <xf numFmtId="176" fontId="11" fillId="0" borderId="0" xfId="1" applyNumberFormat="1" applyFont="1" applyBorder="1" applyAlignment="1">
      <alignment horizontal="left" vertical="top" indent="1"/>
    </xf>
    <xf numFmtId="176" fontId="11" fillId="0" borderId="0" xfId="1" applyNumberFormat="1" applyFont="1" applyBorder="1" applyAlignment="1">
      <alignment horizontal="left" vertical="top" wrapText="1" indent="1"/>
    </xf>
    <xf numFmtId="176" fontId="11" fillId="0" borderId="0" xfId="1" applyNumberFormat="1" applyFont="1" applyAlignment="1">
      <alignment horizontal="left" indent="1"/>
    </xf>
    <xf numFmtId="176" fontId="11" fillId="0" borderId="0" xfId="1" applyNumberFormat="1" applyFont="1" applyAlignment="1">
      <alignment horizontal="left" wrapText="1" indent="1"/>
    </xf>
    <xf numFmtId="0" fontId="17" fillId="0" borderId="0" xfId="1" applyFont="1" applyAlignment="1">
      <alignment vertical="center"/>
    </xf>
    <xf numFmtId="0" fontId="14" fillId="0" borderId="15" xfId="0" applyFont="1" applyBorder="1" applyAlignment="1">
      <alignment horizontal="left" wrapText="1"/>
    </xf>
    <xf numFmtId="1" fontId="11" fillId="0" borderId="14" xfId="1" applyNumberFormat="1" applyFont="1" applyBorder="1" applyAlignment="1">
      <alignment horizontal="center"/>
    </xf>
    <xf numFmtId="0" fontId="15" fillId="0" borderId="13" xfId="0" applyFont="1" applyBorder="1" applyAlignment="1">
      <alignment horizontal="left" wrapText="1" indent="1"/>
    </xf>
    <xf numFmtId="0" fontId="11" fillId="0" borderId="11" xfId="1" applyFont="1" applyBorder="1" applyAlignment="1">
      <alignment horizontal="center"/>
    </xf>
    <xf numFmtId="0" fontId="14" fillId="0" borderId="7" xfId="0" applyFont="1" applyBorder="1" applyAlignment="1">
      <alignment horizontal="left" wrapText="1"/>
    </xf>
    <xf numFmtId="176" fontId="12" fillId="0" borderId="10" xfId="1" applyNumberFormat="1" applyFont="1" applyBorder="1" applyAlignment="1">
      <alignment horizontal="right"/>
    </xf>
    <xf numFmtId="0" fontId="12" fillId="0" borderId="1" xfId="1" applyFont="1" applyBorder="1" applyAlignment="1">
      <alignment horizontal="right"/>
    </xf>
    <xf numFmtId="0" fontId="12" fillId="0" borderId="10" xfId="1" applyFont="1" applyBorder="1" applyAlignment="1">
      <alignment horizontal="right"/>
    </xf>
    <xf numFmtId="0" fontId="12" fillId="0" borderId="11" xfId="1" applyFont="1" applyBorder="1" applyAlignment="1">
      <alignment horizontal="right"/>
    </xf>
    <xf numFmtId="0" fontId="14" fillId="0" borderId="8" xfId="0" applyFont="1" applyBorder="1" applyAlignment="1">
      <alignment horizontal="left" wrapText="1" indent="2"/>
    </xf>
    <xf numFmtId="176" fontId="12" fillId="0" borderId="15" xfId="1" applyNumberFormat="1" applyFont="1" applyBorder="1" applyAlignment="1">
      <alignment horizontal="right"/>
    </xf>
    <xf numFmtId="2" fontId="12" fillId="0" borderId="15" xfId="1" applyNumberFormat="1" applyFont="1" applyBorder="1" applyAlignment="1">
      <alignment horizontal="right"/>
    </xf>
    <xf numFmtId="2" fontId="12" fillId="0" borderId="0" xfId="1" applyNumberFormat="1" applyFont="1" applyAlignment="1">
      <alignment horizontal="right"/>
    </xf>
    <xf numFmtId="2" fontId="12" fillId="0" borderId="13" xfId="1" applyNumberFormat="1" applyFont="1" applyBorder="1" applyAlignment="1">
      <alignment horizontal="right"/>
    </xf>
    <xf numFmtId="2" fontId="11" fillId="0" borderId="15" xfId="1" applyNumberFormat="1" applyFont="1" applyBorder="1" applyAlignment="1">
      <alignment horizontal="right"/>
    </xf>
    <xf numFmtId="2" fontId="11" fillId="0" borderId="0" xfId="1" applyNumberFormat="1" applyFont="1" applyAlignment="1">
      <alignment horizontal="right"/>
    </xf>
    <xf numFmtId="2" fontId="11" fillId="0" borderId="13" xfId="1" applyNumberFormat="1" applyFont="1" applyBorder="1" applyAlignment="1">
      <alignment horizontal="right"/>
    </xf>
    <xf numFmtId="0" fontId="15" fillId="0" borderId="8" xfId="0" applyFont="1" applyBorder="1" applyAlignment="1">
      <alignment horizontal="left" wrapText="1" indent="4"/>
    </xf>
    <xf numFmtId="2" fontId="11" fillId="0" borderId="12" xfId="1" applyNumberFormat="1" applyFont="1" applyBorder="1" applyAlignment="1">
      <alignment horizontal="right"/>
    </xf>
    <xf numFmtId="2" fontId="11" fillId="0" borderId="2" xfId="1" applyNumberFormat="1" applyFont="1" applyBorder="1" applyAlignment="1">
      <alignment horizontal="right"/>
    </xf>
    <xf numFmtId="2" fontId="11" fillId="0" borderId="14" xfId="1" applyNumberFormat="1" applyFont="1" applyBorder="1" applyAlignment="1">
      <alignment horizontal="right"/>
    </xf>
    <xf numFmtId="176" fontId="16" fillId="0" borderId="0" xfId="1" applyNumberFormat="1" applyFont="1" applyBorder="1" applyAlignment="1">
      <alignment vertical="center"/>
    </xf>
    <xf numFmtId="177" fontId="12" fillId="0" borderId="7" xfId="1" applyNumberFormat="1" applyFont="1" applyBorder="1" applyAlignment="1">
      <alignment horizontal="right"/>
    </xf>
    <xf numFmtId="177" fontId="12" fillId="0" borderId="0" xfId="1" applyNumberFormat="1" applyFont="1" applyAlignment="1">
      <alignment horizontal="right"/>
    </xf>
    <xf numFmtId="177" fontId="12" fillId="0" borderId="1" xfId="1" applyNumberFormat="1" applyFont="1" applyBorder="1" applyAlignment="1">
      <alignment horizontal="right"/>
    </xf>
    <xf numFmtId="177" fontId="12" fillId="0" borderId="13" xfId="1" applyNumberFormat="1" applyFont="1" applyBorder="1" applyAlignment="1">
      <alignment horizontal="right"/>
    </xf>
    <xf numFmtId="177" fontId="12" fillId="0" borderId="8" xfId="1" applyNumberFormat="1" applyFont="1" applyBorder="1" applyAlignment="1">
      <alignment horizontal="right"/>
    </xf>
    <xf numFmtId="177" fontId="11" fillId="0" borderId="8" xfId="1" applyNumberFormat="1" applyFont="1" applyBorder="1" applyAlignment="1">
      <alignment horizontal="right"/>
    </xf>
    <xf numFmtId="177" fontId="11" fillId="0" borderId="0" xfId="1" applyNumberFormat="1" applyFont="1" applyAlignment="1">
      <alignment horizontal="right"/>
    </xf>
    <xf numFmtId="177" fontId="11" fillId="0" borderId="13" xfId="1" applyNumberFormat="1" applyFont="1" applyBorder="1" applyAlignment="1">
      <alignment horizontal="right"/>
    </xf>
    <xf numFmtId="0" fontId="15" fillId="0" borderId="8" xfId="0" applyFont="1" applyBorder="1" applyAlignment="1">
      <alignment horizontal="left" wrapText="1"/>
    </xf>
    <xf numFmtId="178" fontId="11" fillId="0" borderId="8" xfId="1" applyNumberFormat="1" applyFont="1" applyBorder="1" applyAlignment="1">
      <alignment horizontal="right"/>
    </xf>
    <xf numFmtId="178" fontId="11" fillId="0" borderId="0" xfId="1" applyNumberFormat="1" applyFont="1" applyAlignment="1">
      <alignment horizontal="right"/>
    </xf>
    <xf numFmtId="177" fontId="11" fillId="0" borderId="16" xfId="1" applyNumberFormat="1" applyFont="1" applyBorder="1" applyAlignment="1">
      <alignment horizontal="right"/>
    </xf>
    <xf numFmtId="177" fontId="11" fillId="0" borderId="2" xfId="1" applyNumberFormat="1" applyFont="1" applyBorder="1" applyAlignment="1">
      <alignment horizontal="right"/>
    </xf>
    <xf numFmtId="177" fontId="11" fillId="0" borderId="14" xfId="1" applyNumberFormat="1" applyFont="1" applyBorder="1" applyAlignment="1">
      <alignment horizontal="right"/>
    </xf>
    <xf numFmtId="176" fontId="11" fillId="0" borderId="0" xfId="1" applyNumberFormat="1" applyFont="1" applyAlignment="1">
      <alignment horizontal="left" vertical="center" indent="1"/>
    </xf>
    <xf numFmtId="176" fontId="11" fillId="0" borderId="0" xfId="1" applyNumberFormat="1" applyFont="1" applyAlignment="1">
      <alignment horizontal="left" vertical="center" wrapText="1" indent="1"/>
    </xf>
    <xf numFmtId="176" fontId="11" fillId="0" borderId="7" xfId="1" applyNumberFormat="1" applyFont="1" applyBorder="1" applyAlignment="1">
      <alignment horizontal="center" vertical="center"/>
    </xf>
    <xf numFmtId="176" fontId="11" fillId="0" borderId="10" xfId="1" applyNumberFormat="1" applyFont="1" applyBorder="1" applyAlignment="1">
      <alignment horizontal="center" vertical="center"/>
    </xf>
    <xf numFmtId="176" fontId="11" fillId="0" borderId="8" xfId="1" applyNumberFormat="1" applyFont="1" applyBorder="1" applyAlignment="1">
      <alignment horizontal="center" vertical="center"/>
    </xf>
    <xf numFmtId="176" fontId="11" fillId="0" borderId="15" xfId="1" applyNumberFormat="1" applyFont="1" applyBorder="1" applyAlignment="1">
      <alignment horizontal="center" vertical="center"/>
    </xf>
    <xf numFmtId="176" fontId="11" fillId="0" borderId="16" xfId="1" applyNumberFormat="1" applyFont="1" applyBorder="1" applyAlignment="1">
      <alignment horizontal="center" vertical="center"/>
    </xf>
    <xf numFmtId="176" fontId="11" fillId="0" borderId="12" xfId="1" applyNumberFormat="1" applyFont="1" applyBorder="1" applyAlignment="1">
      <alignment horizontal="center" vertical="center"/>
    </xf>
    <xf numFmtId="176" fontId="12" fillId="0" borderId="1" xfId="0" applyNumberFormat="1" applyFont="1" applyBorder="1" applyAlignment="1">
      <alignment horizontal="right" vertical="center"/>
    </xf>
    <xf numFmtId="176" fontId="12" fillId="0" borderId="1" xfId="0" applyNumberFormat="1" applyFont="1" applyBorder="1" applyAlignment="1">
      <alignment horizontal="right"/>
    </xf>
    <xf numFmtId="176" fontId="12" fillId="0" borderId="10" xfId="0" applyNumberFormat="1" applyFont="1" applyBorder="1" applyAlignment="1">
      <alignment horizontal="right"/>
    </xf>
    <xf numFmtId="176" fontId="12" fillId="0" borderId="13" xfId="0" applyNumberFormat="1" applyFont="1" applyBorder="1" applyAlignment="1">
      <alignment horizontal="right"/>
    </xf>
    <xf numFmtId="176" fontId="11" fillId="0" borderId="15" xfId="1" applyNumberFormat="1" applyFont="1" applyBorder="1" applyAlignment="1">
      <alignment horizontal="right"/>
    </xf>
    <xf numFmtId="178" fontId="11" fillId="0" borderId="15" xfId="1" applyNumberFormat="1" applyFont="1" applyBorder="1" applyAlignment="1">
      <alignment horizontal="right"/>
    </xf>
    <xf numFmtId="178" fontId="12" fillId="0" borderId="15" xfId="1" applyNumberFormat="1" applyFont="1" applyBorder="1" applyAlignment="1">
      <alignment horizontal="right"/>
    </xf>
    <xf numFmtId="178" fontId="12" fillId="0" borderId="0" xfId="1" applyNumberFormat="1" applyFont="1" applyAlignment="1">
      <alignment horizontal="right"/>
    </xf>
    <xf numFmtId="178" fontId="12" fillId="0" borderId="13" xfId="1" applyNumberFormat="1" applyFont="1" applyBorder="1" applyAlignment="1">
      <alignment horizontal="right"/>
    </xf>
    <xf numFmtId="176" fontId="11" fillId="0" borderId="12" xfId="1" applyNumberFormat="1" applyFont="1" applyBorder="1" applyAlignment="1">
      <alignment horizontal="right"/>
    </xf>
    <xf numFmtId="0" fontId="11" fillId="0" borderId="0" xfId="1" applyFont="1" applyAlignment="1">
      <alignment horizontal="left" indent="1"/>
    </xf>
    <xf numFmtId="0" fontId="11" fillId="0" borderId="0" xfId="1" applyFont="1" applyAlignment="1">
      <alignment horizontal="left" wrapText="1" indent="1"/>
    </xf>
    <xf numFmtId="176" fontId="11" fillId="0" borderId="17" xfId="1" applyNumberFormat="1" applyFont="1" applyBorder="1" applyAlignment="1">
      <alignment horizontal="center"/>
    </xf>
    <xf numFmtId="176" fontId="12" fillId="0" borderId="0" xfId="1" applyNumberFormat="1" applyFont="1"/>
    <xf numFmtId="0" fontId="15" fillId="0" borderId="0" xfId="0" applyFont="1"/>
    <xf numFmtId="0" fontId="15" fillId="0" borderId="11" xfId="0" applyFont="1" applyBorder="1" applyAlignment="1">
      <alignment horizontal="center"/>
    </xf>
    <xf numFmtId="0" fontId="14" fillId="0" borderId="7" xfId="0" applyFont="1" applyBorder="1" applyAlignment="1">
      <alignment horizontal="left" wrapText="1" indent="3"/>
    </xf>
    <xf numFmtId="176" fontId="12" fillId="0" borderId="1" xfId="1" applyNumberFormat="1" applyFont="1" applyBorder="1" applyAlignment="1">
      <alignment horizontal="right"/>
    </xf>
    <xf numFmtId="0" fontId="15" fillId="0" borderId="13" xfId="0" applyFont="1" applyBorder="1" applyAlignment="1">
      <alignment horizontal="center"/>
    </xf>
    <xf numFmtId="178" fontId="11" fillId="0" borderId="15" xfId="1" applyNumberFormat="1" applyFont="1" applyBorder="1"/>
    <xf numFmtId="178" fontId="11" fillId="0" borderId="0" xfId="1" applyNumberFormat="1" applyFont="1"/>
    <xf numFmtId="178" fontId="11" fillId="0" borderId="13" xfId="1" applyNumberFormat="1" applyFont="1" applyBorder="1"/>
    <xf numFmtId="0" fontId="15" fillId="0" borderId="13" xfId="0" applyFont="1" applyBorder="1" applyAlignment="1">
      <alignment horizontal="center" vertical="top"/>
    </xf>
    <xf numFmtId="0" fontId="15" fillId="0" borderId="14" xfId="0" applyFont="1" applyBorder="1" applyAlignment="1">
      <alignment horizontal="center"/>
    </xf>
    <xf numFmtId="0" fontId="15" fillId="0" borderId="9" xfId="0" applyFont="1" applyBorder="1" applyAlignment="1">
      <alignment horizontal="left" wrapText="1" indent="2"/>
    </xf>
    <xf numFmtId="0" fontId="15" fillId="0" borderId="0" xfId="0" applyFont="1" applyAlignment="1">
      <alignment wrapText="1"/>
    </xf>
    <xf numFmtId="0" fontId="15" fillId="0" borderId="0" xfId="0" applyFont="1" applyAlignment="1">
      <alignment horizontal="left" indent="1"/>
    </xf>
    <xf numFmtId="0" fontId="15" fillId="0" borderId="0" xfId="0" applyFont="1" applyAlignment="1">
      <alignment horizontal="left" wrapText="1" indent="1"/>
    </xf>
    <xf numFmtId="176" fontId="11" fillId="0" borderId="0" xfId="1" applyNumberFormat="1" applyFont="1" applyAlignment="1">
      <alignment wrapText="1"/>
    </xf>
    <xf numFmtId="0" fontId="20" fillId="0" borderId="0" xfId="0" applyFont="1"/>
    <xf numFmtId="176" fontId="16" fillId="0" borderId="0" xfId="1" applyNumberFormat="1" applyFont="1"/>
    <xf numFmtId="0" fontId="17" fillId="0" borderId="0" xfId="1" applyFont="1"/>
    <xf numFmtId="0" fontId="21" fillId="0" borderId="0" xfId="0" applyFont="1"/>
    <xf numFmtId="0" fontId="11" fillId="0" borderId="7" xfId="1" applyFont="1" applyBorder="1" applyAlignment="1">
      <alignment horizontal="center"/>
    </xf>
    <xf numFmtId="0" fontId="11" fillId="0" borderId="16" xfId="1" applyFont="1" applyBorder="1" applyAlignment="1">
      <alignment horizontal="center"/>
    </xf>
    <xf numFmtId="0" fontId="11" fillId="0" borderId="14" xfId="1" applyFont="1" applyBorder="1" applyAlignment="1">
      <alignment horizontal="center" vertical="top"/>
    </xf>
    <xf numFmtId="0" fontId="11" fillId="0" borderId="0" xfId="1" applyFont="1" applyBorder="1" applyAlignment="1">
      <alignment horizontal="left" indent="1"/>
    </xf>
    <xf numFmtId="1" fontId="11" fillId="0" borderId="0" xfId="1" applyNumberFormat="1" applyFont="1"/>
    <xf numFmtId="177" fontId="12" fillId="0" borderId="11" xfId="1" applyNumberFormat="1" applyFont="1" applyBorder="1" applyAlignment="1">
      <alignment horizontal="right"/>
    </xf>
    <xf numFmtId="0" fontId="15" fillId="0" borderId="16" xfId="0" applyFont="1" applyBorder="1" applyAlignment="1">
      <alignment horizontal="left" wrapText="1" indent="1"/>
    </xf>
    <xf numFmtId="177" fontId="15" fillId="0" borderId="12" xfId="0" applyNumberFormat="1" applyFont="1" applyBorder="1" applyAlignment="1">
      <alignment horizontal="right"/>
    </xf>
    <xf numFmtId="177" fontId="15" fillId="0" borderId="2" xfId="0" applyNumberFormat="1" applyFont="1" applyBorder="1" applyAlignment="1">
      <alignment horizontal="right"/>
    </xf>
    <xf numFmtId="0" fontId="15" fillId="0" borderId="0" xfId="0" applyFont="1" applyAlignment="1">
      <alignment horizontal="left" wrapText="1" indent="2"/>
    </xf>
    <xf numFmtId="0" fontId="15" fillId="0" borderId="0" xfId="0" applyFont="1" applyAlignment="1">
      <alignment horizontal="left" wrapText="1" indent="3"/>
    </xf>
    <xf numFmtId="0" fontId="15" fillId="0" borderId="0" xfId="0" applyFont="1" applyAlignment="1">
      <alignment horizontal="left" wrapText="1" indent="4"/>
    </xf>
    <xf numFmtId="0" fontId="15" fillId="0" borderId="0" xfId="0" applyFont="1" applyAlignment="1">
      <alignment horizontal="left" wrapText="1" indent="5"/>
    </xf>
    <xf numFmtId="0" fontId="15"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left" wrapText="1" indent="1"/>
    </xf>
    <xf numFmtId="3" fontId="11" fillId="0" borderId="0" xfId="1" applyNumberFormat="1" applyFont="1" applyAlignment="1">
      <alignment horizontal="right"/>
    </xf>
    <xf numFmtId="3" fontId="11" fillId="0" borderId="13" xfId="1" applyNumberFormat="1" applyFont="1" applyBorder="1" applyAlignment="1">
      <alignment horizontal="right"/>
    </xf>
    <xf numFmtId="3" fontId="15" fillId="0" borderId="2" xfId="0" applyNumberFormat="1" applyFont="1" applyBorder="1" applyAlignment="1">
      <alignment horizontal="right"/>
    </xf>
    <xf numFmtId="3" fontId="15" fillId="0" borderId="14" xfId="0" applyNumberFormat="1" applyFont="1" applyBorder="1" applyAlignment="1">
      <alignment horizontal="right"/>
    </xf>
    <xf numFmtId="3" fontId="11" fillId="0" borderId="2" xfId="1" applyNumberFormat="1" applyFont="1" applyBorder="1" applyAlignment="1">
      <alignment horizontal="right"/>
    </xf>
    <xf numFmtId="3" fontId="11" fillId="0" borderId="14" xfId="1" applyNumberFormat="1" applyFont="1" applyBorder="1" applyAlignment="1">
      <alignment horizontal="right"/>
    </xf>
    <xf numFmtId="176" fontId="11" fillId="0" borderId="0" xfId="1" applyNumberFormat="1" applyFont="1" applyBorder="1" applyAlignment="1">
      <alignment horizontal="left" indent="1"/>
    </xf>
    <xf numFmtId="0" fontId="15" fillId="0" borderId="0" xfId="0" applyFont="1" applyAlignment="1">
      <alignment horizontal="left" vertical="center" wrapText="1" indent="1"/>
    </xf>
    <xf numFmtId="0" fontId="15" fillId="0" borderId="0" xfId="0" applyFont="1" applyAlignment="1">
      <alignment vertical="center"/>
    </xf>
    <xf numFmtId="0" fontId="15" fillId="0" borderId="0" xfId="0" applyFont="1" applyAlignment="1">
      <alignment horizontal="left" vertical="center"/>
    </xf>
    <xf numFmtId="0" fontId="15" fillId="0" borderId="8" xfId="0" applyFont="1" applyBorder="1" applyAlignment="1">
      <alignment horizontal="left" wrapText="1" indent="5"/>
    </xf>
    <xf numFmtId="0" fontId="15" fillId="0" borderId="8" xfId="0" applyFont="1" applyBorder="1"/>
    <xf numFmtId="0" fontId="11" fillId="0" borderId="4" xfId="1" applyFont="1" applyBorder="1" applyAlignment="1">
      <alignment horizontal="center"/>
    </xf>
    <xf numFmtId="178" fontId="11" fillId="0" borderId="2" xfId="1" applyNumberFormat="1" applyFont="1" applyBorder="1" applyAlignment="1">
      <alignment horizontal="right"/>
    </xf>
    <xf numFmtId="0" fontId="7" fillId="0" borderId="7" xfId="1" applyFont="1" applyBorder="1" applyAlignment="1">
      <alignment horizontal="center"/>
    </xf>
    <xf numFmtId="0" fontId="7" fillId="0" borderId="0" xfId="1" applyFont="1"/>
    <xf numFmtId="0" fontId="7" fillId="0" borderId="8" xfId="1" applyFont="1" applyBorder="1" applyAlignment="1">
      <alignment horizontal="center"/>
    </xf>
    <xf numFmtId="0" fontId="7" fillId="0" borderId="16" xfId="1" applyFont="1" applyBorder="1" applyAlignment="1">
      <alignment horizontal="center"/>
    </xf>
    <xf numFmtId="1" fontId="7" fillId="0" borderId="4" xfId="0" applyNumberFormat="1" applyFont="1" applyBorder="1" applyAlignment="1">
      <alignment horizontal="center" vertical="center"/>
    </xf>
    <xf numFmtId="1" fontId="7" fillId="0" borderId="0" xfId="1" applyNumberFormat="1" applyFont="1"/>
    <xf numFmtId="1" fontId="7" fillId="0" borderId="11" xfId="1" applyNumberFormat="1" applyFont="1" applyBorder="1" applyAlignment="1">
      <alignment horizontal="center"/>
    </xf>
    <xf numFmtId="0" fontId="6" fillId="0" borderId="13" xfId="0" applyFont="1" applyBorder="1" applyAlignment="1">
      <alignment horizontal="center"/>
    </xf>
    <xf numFmtId="0" fontId="23" fillId="0" borderId="13" xfId="0" applyFont="1" applyBorder="1" applyAlignment="1">
      <alignment horizontal="left" wrapText="1"/>
    </xf>
    <xf numFmtId="176" fontId="7" fillId="0" borderId="0" xfId="1" applyNumberFormat="1" applyFont="1"/>
    <xf numFmtId="0" fontId="22" fillId="0" borderId="10" xfId="1" applyFont="1" applyBorder="1" applyAlignment="1">
      <alignment horizontal="right"/>
    </xf>
    <xf numFmtId="0" fontId="22" fillId="0" borderId="13" xfId="1" applyFont="1" applyBorder="1" applyAlignment="1">
      <alignment horizontal="right"/>
    </xf>
    <xf numFmtId="0" fontId="6" fillId="0" borderId="13" xfId="0" applyFont="1" applyBorder="1" applyAlignment="1">
      <alignment horizontal="left" wrapText="1" indent="1"/>
    </xf>
    <xf numFmtId="177" fontId="7" fillId="0" borderId="0" xfId="1" applyNumberFormat="1" applyFont="1" applyAlignment="1">
      <alignment horizontal="right"/>
    </xf>
    <xf numFmtId="177" fontId="7" fillId="0" borderId="15" xfId="1" applyNumberFormat="1" applyFont="1" applyBorder="1" applyAlignment="1">
      <alignment horizontal="right"/>
    </xf>
    <xf numFmtId="177" fontId="7" fillId="0" borderId="13" xfId="1" applyNumberFormat="1" applyFont="1" applyBorder="1" applyAlignment="1">
      <alignment horizontal="right"/>
    </xf>
    <xf numFmtId="0" fontId="6" fillId="0" borderId="14" xfId="0" applyFont="1" applyBorder="1" applyAlignment="1">
      <alignment horizontal="left" wrapText="1" indent="1"/>
    </xf>
    <xf numFmtId="177" fontId="7" fillId="0" borderId="2" xfId="1" applyNumberFormat="1" applyFont="1" applyBorder="1" applyAlignment="1">
      <alignment horizontal="right"/>
    </xf>
    <xf numFmtId="177" fontId="7" fillId="0" borderId="12" xfId="1" applyNumberFormat="1" applyFont="1" applyBorder="1" applyAlignment="1">
      <alignment horizontal="right"/>
    </xf>
    <xf numFmtId="177" fontId="7" fillId="0" borderId="14" xfId="1" applyNumberFormat="1" applyFont="1" applyBorder="1" applyAlignment="1">
      <alignment horizontal="right"/>
    </xf>
    <xf numFmtId="176" fontId="22" fillId="0" borderId="0" xfId="1" applyNumberFormat="1" applyFont="1" applyAlignment="1">
      <alignment horizontal="right"/>
    </xf>
    <xf numFmtId="176" fontId="22" fillId="0" borderId="10" xfId="1" applyNumberFormat="1" applyFont="1" applyBorder="1" applyAlignment="1">
      <alignment horizontal="right"/>
    </xf>
    <xf numFmtId="176" fontId="22" fillId="0" borderId="11" xfId="1" applyNumberFormat="1" applyFont="1" applyBorder="1" applyAlignment="1">
      <alignment horizontal="right"/>
    </xf>
    <xf numFmtId="0" fontId="23" fillId="0" borderId="13" xfId="0" applyFont="1" applyBorder="1" applyAlignment="1">
      <alignment horizontal="left" wrapText="1" indent="2"/>
    </xf>
    <xf numFmtId="176" fontId="22" fillId="0" borderId="15" xfId="1" applyNumberFormat="1" applyFont="1" applyBorder="1" applyAlignment="1">
      <alignment horizontal="right"/>
    </xf>
    <xf numFmtId="176" fontId="22" fillId="0" borderId="13" xfId="1" applyNumberFormat="1" applyFont="1" applyBorder="1" applyAlignment="1">
      <alignment horizontal="right"/>
    </xf>
    <xf numFmtId="2" fontId="7" fillId="0" borderId="0" xfId="1" applyNumberFormat="1" applyFont="1" applyAlignment="1">
      <alignment horizontal="right"/>
    </xf>
    <xf numFmtId="2" fontId="7" fillId="0" borderId="15" xfId="1" applyNumberFormat="1" applyFont="1" applyBorder="1" applyAlignment="1">
      <alignment horizontal="right"/>
    </xf>
    <xf numFmtId="2" fontId="7" fillId="0" borderId="13" xfId="1" applyNumberFormat="1" applyFont="1" applyBorder="1" applyAlignment="1">
      <alignment horizontal="right"/>
    </xf>
    <xf numFmtId="0" fontId="6" fillId="0" borderId="14" xfId="0" applyFont="1" applyBorder="1" applyAlignment="1">
      <alignment horizontal="center"/>
    </xf>
    <xf numFmtId="2" fontId="7" fillId="0" borderId="12" xfId="1" applyNumberFormat="1" applyFont="1" applyBorder="1" applyAlignment="1">
      <alignment horizontal="right"/>
    </xf>
    <xf numFmtId="2" fontId="7" fillId="0" borderId="2" xfId="1" applyNumberFormat="1" applyFont="1" applyBorder="1" applyAlignment="1">
      <alignment horizontal="right"/>
    </xf>
    <xf numFmtId="2" fontId="7" fillId="0" borderId="14" xfId="1" applyNumberFormat="1" applyFont="1" applyBorder="1" applyAlignment="1">
      <alignment horizontal="right"/>
    </xf>
    <xf numFmtId="0" fontId="7" fillId="0" borderId="0" xfId="1" applyFont="1" applyAlignment="1">
      <alignment horizontal="left"/>
    </xf>
    <xf numFmtId="176" fontId="7" fillId="0" borderId="0" xfId="1" applyNumberFormat="1" applyFont="1" applyAlignment="1">
      <alignment horizontal="left"/>
    </xf>
    <xf numFmtId="0" fontId="26" fillId="0" borderId="0" xfId="1" applyFont="1"/>
    <xf numFmtId="0" fontId="27" fillId="0" borderId="0" xfId="0" applyFont="1"/>
    <xf numFmtId="1" fontId="7" fillId="0" borderId="4" xfId="0" applyNumberFormat="1" applyFont="1" applyBorder="1" applyAlignment="1">
      <alignment horizontal="center"/>
    </xf>
    <xf numFmtId="0" fontId="23" fillId="0" borderId="13" xfId="0" applyFont="1" applyBorder="1" applyAlignment="1">
      <alignment horizontal="left" wrapText="1" indent="1"/>
    </xf>
    <xf numFmtId="177" fontId="22" fillId="0" borderId="15" xfId="1" applyNumberFormat="1" applyFont="1" applyBorder="1" applyAlignment="1">
      <alignment horizontal="right"/>
    </xf>
    <xf numFmtId="177" fontId="22" fillId="0" borderId="0" xfId="1" applyNumberFormat="1" applyFont="1" applyAlignment="1">
      <alignment horizontal="right"/>
    </xf>
    <xf numFmtId="177" fontId="22" fillId="0" borderId="13" xfId="1" applyNumberFormat="1" applyFont="1" applyBorder="1" applyAlignment="1">
      <alignment horizontal="right"/>
    </xf>
    <xf numFmtId="176" fontId="7" fillId="0" borderId="15" xfId="1" applyNumberFormat="1" applyFont="1" applyBorder="1" applyAlignment="1">
      <alignment horizontal="right"/>
    </xf>
    <xf numFmtId="176" fontId="7" fillId="0" borderId="0" xfId="1" applyNumberFormat="1" applyFont="1" applyAlignment="1">
      <alignment horizontal="right"/>
    </xf>
    <xf numFmtId="176" fontId="7" fillId="0" borderId="13" xfId="1" applyNumberFormat="1" applyFont="1" applyBorder="1" applyAlignment="1">
      <alignment horizontal="right"/>
    </xf>
    <xf numFmtId="0" fontId="6" fillId="0" borderId="15" xfId="0" applyFont="1" applyBorder="1" applyAlignment="1">
      <alignment horizontal="left" wrapText="1" indent="1"/>
    </xf>
    <xf numFmtId="178" fontId="7" fillId="0" borderId="15" xfId="1" applyNumberFormat="1" applyFont="1" applyBorder="1"/>
    <xf numFmtId="178" fontId="7" fillId="0" borderId="0" xfId="1" applyNumberFormat="1" applyFont="1"/>
    <xf numFmtId="178" fontId="7" fillId="0" borderId="13" xfId="1" applyNumberFormat="1" applyFont="1" applyBorder="1"/>
    <xf numFmtId="0" fontId="6" fillId="0" borderId="8" xfId="0" applyFont="1" applyBorder="1" applyAlignment="1">
      <alignment horizontal="left" wrapText="1" indent="2"/>
    </xf>
    <xf numFmtId="0" fontId="23" fillId="0" borderId="8" xfId="0" applyFont="1" applyBorder="1" applyAlignment="1">
      <alignment horizontal="left" wrapText="1"/>
    </xf>
    <xf numFmtId="0" fontId="23" fillId="0" borderId="8" xfId="0" applyFont="1" applyBorder="1" applyAlignment="1">
      <alignment horizontal="left" wrapText="1" indent="1"/>
    </xf>
    <xf numFmtId="0" fontId="6" fillId="0" borderId="0" xfId="0" applyFont="1" applyAlignment="1">
      <alignment wrapText="1"/>
    </xf>
    <xf numFmtId="0" fontId="7" fillId="0" borderId="10" xfId="1" applyFont="1" applyBorder="1" applyAlignment="1">
      <alignment horizontal="center"/>
    </xf>
    <xf numFmtId="0" fontId="7" fillId="0" borderId="15" xfId="1" applyFont="1" applyBorder="1" applyAlignment="1">
      <alignment horizontal="center"/>
    </xf>
    <xf numFmtId="0" fontId="7" fillId="0" borderId="12" xfId="1" applyFont="1" applyBorder="1" applyAlignment="1">
      <alignment horizontal="center"/>
    </xf>
    <xf numFmtId="0" fontId="7" fillId="0" borderId="0" xfId="1" applyFont="1" applyAlignment="1">
      <alignment horizontal="left" wrapText="1" indent="1"/>
    </xf>
    <xf numFmtId="0" fontId="7" fillId="0" borderId="0" xfId="1" applyFont="1" applyAlignment="1">
      <alignment horizontal="left" indent="1"/>
    </xf>
    <xf numFmtId="0" fontId="6" fillId="0" borderId="0" xfId="0" applyFont="1" applyBorder="1" applyAlignment="1">
      <alignment horizontal="left" vertical="top" wrapText="1" indent="1"/>
    </xf>
    <xf numFmtId="176" fontId="16" fillId="0" borderId="0" xfId="1" applyNumberFormat="1" applyFont="1" applyAlignment="1">
      <alignment horizontal="center" vertical="center"/>
    </xf>
    <xf numFmtId="0" fontId="11" fillId="0" borderId="11"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176" fontId="11" fillId="0" borderId="1" xfId="1" applyNumberFormat="1" applyFont="1" applyBorder="1" applyAlignment="1">
      <alignment horizontal="left" vertical="top" wrapText="1" indent="1"/>
    </xf>
    <xf numFmtId="176" fontId="11" fillId="0" borderId="0" xfId="1" applyNumberFormat="1" applyFont="1" applyAlignment="1">
      <alignment horizontal="left" wrapText="1" indent="1"/>
    </xf>
    <xf numFmtId="0" fontId="11" fillId="0" borderId="0" xfId="1" applyFont="1" applyAlignment="1">
      <alignment horizontal="left" indent="1"/>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6" xfId="2" applyFont="1" applyBorder="1" applyAlignment="1">
      <alignment horizontal="center" vertical="center" wrapText="1"/>
    </xf>
    <xf numFmtId="1" fontId="11" fillId="0" borderId="5" xfId="0" applyNumberFormat="1" applyFont="1" applyBorder="1" applyAlignment="1">
      <alignment horizontal="center" vertical="center" wrapText="1"/>
    </xf>
    <xf numFmtId="1" fontId="11" fillId="0" borderId="3"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176" fontId="16" fillId="0" borderId="2" xfId="1" applyNumberFormat="1" applyFont="1" applyBorder="1" applyAlignment="1">
      <alignment horizontal="center" vertical="center"/>
    </xf>
    <xf numFmtId="0" fontId="18" fillId="0" borderId="0" xfId="0" applyFont="1" applyBorder="1" applyAlignment="1">
      <alignment horizontal="center" vertical="center"/>
    </xf>
    <xf numFmtId="0" fontId="11" fillId="0" borderId="1" xfId="1" applyFont="1" applyBorder="1" applyAlignment="1">
      <alignment horizontal="left" vertical="top" indent="1"/>
    </xf>
    <xf numFmtId="1" fontId="11" fillId="0" borderId="7" xfId="1" applyNumberFormat="1" applyFont="1" applyBorder="1" applyAlignment="1">
      <alignment horizontal="center"/>
    </xf>
    <xf numFmtId="1" fontId="11" fillId="0" borderId="8" xfId="1" applyNumberFormat="1" applyFont="1" applyBorder="1" applyAlignment="1">
      <alignment horizontal="center"/>
    </xf>
    <xf numFmtId="1" fontId="11" fillId="0" borderId="16" xfId="1" applyNumberFormat="1" applyFont="1" applyBorder="1" applyAlignment="1">
      <alignment horizontal="center"/>
    </xf>
    <xf numFmtId="1" fontId="11" fillId="0" borderId="5" xfId="0" applyNumberFormat="1" applyFont="1" applyBorder="1" applyAlignment="1">
      <alignment horizontal="center" vertical="center"/>
    </xf>
    <xf numFmtId="1" fontId="11" fillId="0" borderId="3" xfId="0" applyNumberFormat="1" applyFont="1" applyBorder="1" applyAlignment="1">
      <alignment horizontal="center" vertical="center"/>
    </xf>
    <xf numFmtId="1" fontId="11" fillId="0" borderId="6" xfId="0" applyNumberFormat="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16" xfId="1" applyFont="1" applyBorder="1" applyAlignment="1">
      <alignment horizontal="center" vertical="center"/>
    </xf>
    <xf numFmtId="176" fontId="11" fillId="0" borderId="0" xfId="1" applyNumberFormat="1" applyFont="1" applyAlignment="1">
      <alignment horizontal="left" vertical="center" wrapText="1" indent="1"/>
    </xf>
    <xf numFmtId="176" fontId="11" fillId="0" borderId="5"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1" fillId="0" borderId="6" xfId="1" applyNumberFormat="1" applyFont="1" applyBorder="1" applyAlignment="1">
      <alignment horizontal="center" vertical="center"/>
    </xf>
    <xf numFmtId="176" fontId="11" fillId="0" borderId="5" xfId="1" applyNumberFormat="1" applyFont="1" applyBorder="1" applyAlignment="1">
      <alignment horizontal="center" vertical="center" wrapText="1"/>
    </xf>
    <xf numFmtId="176" fontId="11" fillId="0" borderId="3" xfId="1" applyNumberFormat="1" applyFont="1" applyBorder="1" applyAlignment="1">
      <alignment horizontal="center" vertical="center" wrapText="1"/>
    </xf>
    <xf numFmtId="0" fontId="11" fillId="0" borderId="5"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6" xfId="1" applyFont="1" applyBorder="1" applyAlignment="1">
      <alignment horizontal="center" vertical="center" wrapText="1"/>
    </xf>
    <xf numFmtId="176" fontId="16" fillId="0" borderId="0" xfId="1" applyNumberFormat="1" applyFont="1" applyBorder="1" applyAlignment="1">
      <alignment horizontal="center" vertical="center"/>
    </xf>
    <xf numFmtId="0" fontId="11" fillId="0" borderId="1" xfId="1" applyFont="1" applyBorder="1" applyAlignment="1">
      <alignment horizontal="left" indent="1"/>
    </xf>
    <xf numFmtId="0" fontId="11" fillId="0" borderId="0" xfId="1" applyFont="1" applyAlignment="1">
      <alignment horizontal="left" wrapText="1" indent="1"/>
    </xf>
    <xf numFmtId="0" fontId="11" fillId="0" borderId="0" xfId="1" applyFont="1" applyAlignment="1">
      <alignment horizontal="left" vertical="center" wrapText="1" indent="1"/>
    </xf>
    <xf numFmtId="176" fontId="16" fillId="0" borderId="0" xfId="1" applyNumberFormat="1" applyFont="1" applyAlignment="1">
      <alignment horizont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1" xfId="0" applyFont="1" applyBorder="1" applyAlignment="1">
      <alignment horizontal="left" vertical="top" indent="1"/>
    </xf>
    <xf numFmtId="0" fontId="15" fillId="0" borderId="0" xfId="0" applyFont="1" applyAlignment="1">
      <alignment horizontal="left" wrapText="1" indent="1"/>
    </xf>
    <xf numFmtId="0" fontId="11" fillId="0" borderId="0" xfId="1" applyFont="1" applyAlignment="1">
      <alignment wrapText="1"/>
    </xf>
    <xf numFmtId="0" fontId="11" fillId="0" borderId="18"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0" xfId="1" applyFont="1" applyBorder="1" applyAlignment="1">
      <alignment horizontal="center" vertical="center" wrapText="1"/>
    </xf>
    <xf numFmtId="0" fontId="16" fillId="0" borderId="0" xfId="1" applyFont="1" applyBorder="1" applyAlignment="1">
      <alignment horizontal="center"/>
    </xf>
    <xf numFmtId="0" fontId="16" fillId="0" borderId="2" xfId="1" applyFont="1" applyBorder="1" applyAlignment="1">
      <alignment horizontal="center"/>
    </xf>
    <xf numFmtId="176" fontId="11" fillId="0" borderId="2" xfId="1" applyNumberFormat="1" applyFont="1" applyBorder="1" applyAlignment="1">
      <alignment horizontal="center"/>
    </xf>
    <xf numFmtId="176" fontId="11" fillId="0" borderId="1" xfId="1" applyNumberFormat="1" applyFont="1" applyBorder="1" applyAlignment="1">
      <alignment horizontal="left" indent="1"/>
    </xf>
    <xf numFmtId="0" fontId="15" fillId="0" borderId="0" xfId="0" applyFont="1" applyAlignment="1">
      <alignment horizontal="left" vertical="center" wrapText="1" indent="1"/>
    </xf>
    <xf numFmtId="0" fontId="11" fillId="0" borderId="5" xfId="1" applyFont="1" applyBorder="1" applyAlignment="1">
      <alignment horizontal="center"/>
    </xf>
    <xf numFmtId="0" fontId="11" fillId="0" borderId="3" xfId="1" applyFont="1" applyBorder="1" applyAlignment="1">
      <alignment horizontal="center"/>
    </xf>
    <xf numFmtId="0" fontId="11" fillId="0" borderId="6" xfId="1" applyFont="1" applyBorder="1" applyAlignment="1">
      <alignment horizontal="center"/>
    </xf>
    <xf numFmtId="0" fontId="7" fillId="0" borderId="0" xfId="1" applyFont="1" applyAlignment="1">
      <alignment horizontal="left" inden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2" fillId="0" borderId="5" xfId="1" applyFont="1" applyBorder="1" applyAlignment="1">
      <alignment horizontal="center" indent="2"/>
    </xf>
    <xf numFmtId="0" fontId="22" fillId="0" borderId="3" xfId="1" applyFont="1" applyBorder="1" applyAlignment="1">
      <alignment horizontal="center" indent="2"/>
    </xf>
    <xf numFmtId="0" fontId="22" fillId="0" borderId="3" xfId="1" applyFont="1" applyBorder="1" applyAlignment="1">
      <alignment horizontal="center"/>
    </xf>
    <xf numFmtId="0" fontId="22" fillId="0" borderId="6" xfId="1" applyFont="1" applyBorder="1" applyAlignment="1">
      <alignment horizontal="center"/>
    </xf>
    <xf numFmtId="1" fontId="22" fillId="0" borderId="5" xfId="1" applyNumberFormat="1" applyFont="1" applyBorder="1" applyAlignment="1">
      <alignment horizontal="center" indent="2"/>
    </xf>
    <xf numFmtId="1" fontId="22" fillId="0" borderId="3" xfId="1" applyNumberFormat="1" applyFont="1" applyBorder="1" applyAlignment="1">
      <alignment horizontal="center" indent="2"/>
    </xf>
    <xf numFmtId="1" fontId="22" fillId="0" borderId="3" xfId="1" applyNumberFormat="1" applyFont="1" applyBorder="1" applyAlignment="1">
      <alignment horizontal="center"/>
    </xf>
    <xf numFmtId="1" fontId="22" fillId="0" borderId="6" xfId="1" applyNumberFormat="1" applyFont="1" applyBorder="1" applyAlignment="1">
      <alignment horizontal="center"/>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6" xfId="2" applyFont="1" applyBorder="1" applyAlignment="1">
      <alignment horizontal="center" vertical="center" wrapText="1"/>
    </xf>
    <xf numFmtId="1" fontId="7" fillId="0" borderId="5" xfId="0" applyNumberFormat="1" applyFont="1" applyBorder="1" applyAlignment="1">
      <alignment horizontal="center" vertical="center"/>
    </xf>
    <xf numFmtId="1" fontId="7" fillId="0" borderId="3" xfId="0" applyNumberFormat="1" applyFont="1" applyBorder="1" applyAlignment="1">
      <alignment horizontal="center" vertical="center"/>
    </xf>
    <xf numFmtId="1" fontId="7" fillId="0" borderId="6" xfId="0" applyNumberFormat="1" applyFont="1" applyBorder="1" applyAlignment="1">
      <alignment horizontal="center" vertical="center"/>
    </xf>
    <xf numFmtId="0" fontId="7" fillId="0" borderId="4" xfId="1" applyFont="1" applyBorder="1" applyAlignment="1">
      <alignment horizontal="center"/>
    </xf>
    <xf numFmtId="0" fontId="25" fillId="0" borderId="0" xfId="1" applyFont="1" applyAlignment="1">
      <alignment horizontal="center"/>
    </xf>
    <xf numFmtId="0" fontId="28" fillId="0" borderId="2" xfId="1" applyFont="1" applyBorder="1" applyAlignment="1">
      <alignment horizontal="center"/>
    </xf>
    <xf numFmtId="0" fontId="6" fillId="0" borderId="1" xfId="0" applyFont="1" applyBorder="1" applyAlignment="1">
      <alignment horizontal="left" vertical="top" wrapText="1" indent="1"/>
    </xf>
    <xf numFmtId="0" fontId="7" fillId="0" borderId="0" xfId="1" applyFont="1" applyAlignment="1">
      <alignment horizontal="left" wrapText="1" indent="1"/>
    </xf>
    <xf numFmtId="0" fontId="25" fillId="0" borderId="0" xfId="1" applyFont="1" applyBorder="1" applyAlignment="1">
      <alignment horizontal="center" vertical="center"/>
    </xf>
    <xf numFmtId="0" fontId="3" fillId="0" borderId="0" xfId="1" applyFont="1" applyAlignment="1">
      <alignment horizontal="left"/>
    </xf>
    <xf numFmtId="0" fontId="25" fillId="0" borderId="2" xfId="1" applyFont="1" applyBorder="1" applyAlignment="1">
      <alignment horizontal="center" vertical="center"/>
    </xf>
    <xf numFmtId="0" fontId="3" fillId="0" borderId="0" xfId="1" applyFont="1" applyAlignment="1">
      <alignment wrapText="1"/>
    </xf>
    <xf numFmtId="0" fontId="7" fillId="0" borderId="7" xfId="1" applyFont="1" applyBorder="1" applyAlignment="1">
      <alignment horizontal="center"/>
    </xf>
    <xf numFmtId="0" fontId="7" fillId="0" borderId="8" xfId="1" applyFont="1" applyBorder="1" applyAlignment="1">
      <alignment horizontal="center"/>
    </xf>
    <xf numFmtId="0" fontId="7" fillId="0" borderId="16" xfId="1" applyFont="1" applyBorder="1" applyAlignment="1">
      <alignment horizontal="center"/>
    </xf>
    <xf numFmtId="1" fontId="7" fillId="0" borderId="5" xfId="1" applyNumberFormat="1" applyFont="1" applyBorder="1" applyAlignment="1">
      <alignment horizontal="center"/>
    </xf>
    <xf numFmtId="1" fontId="7" fillId="0" borderId="3" xfId="1" applyNumberFormat="1" applyFont="1" applyBorder="1" applyAlignment="1">
      <alignment horizontal="center"/>
    </xf>
    <xf numFmtId="1" fontId="7" fillId="0" borderId="6" xfId="1" applyNumberFormat="1" applyFont="1" applyBorder="1" applyAlignment="1">
      <alignment horizont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16" xfId="2" applyFont="1" applyBorder="1" applyAlignment="1">
      <alignment horizontal="center" vertical="center"/>
    </xf>
    <xf numFmtId="0" fontId="11" fillId="0" borderId="4" xfId="1" applyFont="1" applyBorder="1" applyAlignment="1"/>
    <xf numFmtId="1" fontId="7" fillId="0" borderId="7" xfId="0" applyNumberFormat="1" applyFont="1" applyBorder="1" applyAlignment="1">
      <alignment horizontal="center" vertical="center"/>
    </xf>
    <xf numFmtId="1" fontId="7" fillId="0" borderId="8" xfId="0" applyNumberFormat="1" applyFont="1" applyBorder="1" applyAlignment="1">
      <alignment horizontal="center" vertical="center"/>
    </xf>
    <xf numFmtId="1" fontId="7" fillId="0" borderId="16" xfId="0" applyNumberFormat="1" applyFont="1" applyBorder="1" applyAlignment="1">
      <alignment horizontal="center" vertical="center"/>
    </xf>
    <xf numFmtId="0" fontId="7" fillId="0" borderId="6" xfId="1" applyFont="1" applyBorder="1" applyAlignment="1">
      <alignment horizontal="center"/>
    </xf>
    <xf numFmtId="178" fontId="12" fillId="0" borderId="8" xfId="1" applyNumberFormat="1" applyFont="1" applyBorder="1" applyAlignment="1">
      <alignment horizontal="right"/>
    </xf>
    <xf numFmtId="1" fontId="7" fillId="0" borderId="4" xfId="1" applyNumberFormat="1" applyFont="1" applyBorder="1" applyAlignment="1">
      <alignment horizontal="center" vertical="center"/>
    </xf>
    <xf numFmtId="178" fontId="15" fillId="0" borderId="14" xfId="0" applyNumberFormat="1" applyFont="1" applyBorder="1" applyAlignment="1">
      <alignment horizontal="right"/>
    </xf>
    <xf numFmtId="1" fontId="7" fillId="0" borderId="4" xfId="0" applyNumberFormat="1" applyFont="1" applyBorder="1" applyAlignment="1"/>
    <xf numFmtId="1" fontId="7" fillId="0" borderId="5" xfId="0" applyNumberFormat="1" applyFont="1" applyBorder="1" applyAlignment="1">
      <alignment horizontal="center"/>
    </xf>
    <xf numFmtId="1" fontId="7" fillId="0" borderId="6" xfId="0" applyNumberFormat="1" applyFont="1" applyBorder="1" applyAlignment="1">
      <alignment horizontal="center"/>
    </xf>
    <xf numFmtId="1" fontId="7" fillId="0" borderId="3" xfId="0" applyNumberFormat="1" applyFont="1" applyBorder="1" applyAlignment="1">
      <alignment horizontal="center"/>
    </xf>
  </cellXfs>
  <cellStyles count="7">
    <cellStyle name="Normal 10" xfId="2" xr:uid="{0F7AED58-6DA3-4120-B1AA-8CAEE45C57DD}"/>
    <cellStyle name="Normal 2" xfId="1" xr:uid="{00000000-0005-0000-0000-000001000000}"/>
    <cellStyle name="Normal 2 2 2" xfId="5" xr:uid="{DB7FEFE7-F53B-41C7-AC33-4367054E0707}"/>
    <cellStyle name="Normal 24" xfId="6" xr:uid="{43570D26-DDC3-43B0-A23F-6AB24AA68F8B}"/>
    <cellStyle name="Normal 4 2" xfId="3" xr:uid="{68799B94-C33F-42A1-970A-C04EC1B19CDC}"/>
    <cellStyle name="NormalFootnotes" xfId="4" xr:uid="{A670DA3E-85DB-4D2D-8102-D0A7FD810426}"/>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0203%20&#54644;&#50808;&#53685;&#44228;&#54252;&#53560;\3.%20&#51452;&#50836;&#44397;&#49549;&#48372;&#49457;&#51648;&#54364;\1.%20&#45796;&#50868;&#47196;&#46300;\ver2.%20&#54665;&#50676;&#52628;&#44032;\09.30.%20&#49549;&#48372;&#49457;&#51648;&#54364;%20&#52572;&#49888;&#54868;\&#52572;&#49888;&#54868;\usa1%20-%20National%20Accounts%202025.%20Q2%20(Thi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Appendix Table A"/>
      <sheetName val="Appendix Table B"/>
    </sheetNames>
    <sheetDataSet>
      <sheetData sheetId="0"/>
      <sheetData sheetId="1"/>
      <sheetData sheetId="2"/>
      <sheetData sheetId="3"/>
      <sheetData sheetId="4">
        <row r="6">
          <cell r="B6" t="str">
            <v>Gross domestic product (GDP)</v>
          </cell>
          <cell r="C6" t="str">
            <v>국내총생산</v>
          </cell>
        </row>
        <row r="7">
          <cell r="B7" t="str">
            <v>Personal consumption expenditures</v>
          </cell>
          <cell r="C7" t="str">
            <v>개인소비지출</v>
          </cell>
        </row>
        <row r="8">
          <cell r="B8" t="str">
            <v>Goods</v>
          </cell>
          <cell r="C8" t="str">
            <v>상품</v>
          </cell>
        </row>
        <row r="9">
          <cell r="B9" t="str">
            <v>Durable goods</v>
          </cell>
          <cell r="C9" t="str">
            <v>내구재</v>
          </cell>
        </row>
        <row r="10">
          <cell r="B10" t="str">
            <v>Nondurable goods</v>
          </cell>
          <cell r="C10" t="str">
            <v>비내구재</v>
          </cell>
        </row>
        <row r="11">
          <cell r="B11" t="str">
            <v>Services</v>
          </cell>
          <cell r="C11" t="str">
            <v>서비스</v>
          </cell>
        </row>
        <row r="12">
          <cell r="B12" t="str">
            <v>Gross private domestic investment</v>
          </cell>
          <cell r="C12" t="str">
            <v>민간국내총투자</v>
          </cell>
        </row>
        <row r="13">
          <cell r="B13" t="str">
            <v>Fixed investment</v>
          </cell>
          <cell r="C13" t="str">
            <v>고정투자</v>
          </cell>
        </row>
        <row r="14">
          <cell r="B14" t="str">
            <v>Nonresidential</v>
          </cell>
          <cell r="C14" t="str">
            <v>비주거용</v>
          </cell>
        </row>
        <row r="15">
          <cell r="B15" t="str">
            <v>Structures</v>
          </cell>
          <cell r="C15" t="str">
            <v>구조물</v>
          </cell>
        </row>
        <row r="16">
          <cell r="B16" t="str">
            <v>Equipment</v>
          </cell>
          <cell r="C16" t="str">
            <v>장비</v>
          </cell>
        </row>
        <row r="17">
          <cell r="B17" t="str">
            <v>Intellectual property products</v>
          </cell>
          <cell r="C17" t="str">
            <v>지식재산</v>
          </cell>
        </row>
        <row r="18">
          <cell r="B18" t="str">
            <v>Residential</v>
          </cell>
          <cell r="C18" t="str">
            <v>주거용</v>
          </cell>
        </row>
        <row r="19">
          <cell r="B19" t="str">
            <v>Change in private inventories</v>
          </cell>
          <cell r="C19" t="str">
            <v>민간재고 변화</v>
          </cell>
        </row>
        <row r="20">
          <cell r="B20" t="str">
            <v>Net exports of goods and services</v>
          </cell>
          <cell r="C20" t="str">
            <v>상품 및 서비스 순수출</v>
          </cell>
        </row>
        <row r="21">
          <cell r="B21" t="str">
            <v>Exports</v>
          </cell>
          <cell r="C21" t="str">
            <v>수출</v>
          </cell>
        </row>
        <row r="22">
          <cell r="B22" t="str">
            <v>Goods</v>
          </cell>
          <cell r="C22" t="str">
            <v>상품</v>
          </cell>
        </row>
        <row r="23">
          <cell r="B23" t="str">
            <v>Services</v>
          </cell>
          <cell r="C23" t="str">
            <v>서비스</v>
          </cell>
        </row>
        <row r="24">
          <cell r="B24" t="str">
            <v>Imports</v>
          </cell>
          <cell r="C24" t="str">
            <v>수입</v>
          </cell>
        </row>
        <row r="25">
          <cell r="B25" t="str">
            <v>Goods</v>
          </cell>
          <cell r="C25" t="str">
            <v>상품</v>
          </cell>
        </row>
        <row r="26">
          <cell r="B26" t="str">
            <v>Services</v>
          </cell>
          <cell r="C26" t="str">
            <v>서비스</v>
          </cell>
        </row>
        <row r="27">
          <cell r="B27" t="str">
            <v>Government consumption expenditures and gross investment</v>
          </cell>
          <cell r="C27" t="str">
            <v>정부소비지출 및 총투자</v>
          </cell>
        </row>
        <row r="28">
          <cell r="B28" t="str">
            <v>Federal</v>
          </cell>
          <cell r="C28" t="str">
            <v>연방</v>
          </cell>
        </row>
        <row r="29">
          <cell r="B29" t="str">
            <v>National defense</v>
          </cell>
          <cell r="C29" t="str">
            <v>국방</v>
          </cell>
        </row>
        <row r="30">
          <cell r="B30" t="str">
            <v>Nondefense</v>
          </cell>
          <cell r="C30" t="str">
            <v>비국방</v>
          </cell>
        </row>
        <row r="31">
          <cell r="B31" t="str">
            <v>State and local</v>
          </cell>
          <cell r="C31" t="str">
            <v>주 및 지방</v>
          </cell>
        </row>
        <row r="32">
          <cell r="B32" t="str">
            <v>Addenda:</v>
          </cell>
          <cell r="C32" t="str">
            <v>부록:</v>
          </cell>
        </row>
        <row r="33">
          <cell r="B33" t="str">
            <v>Final sales of domestic product</v>
          </cell>
          <cell r="C33" t="str">
            <v>국내생산의 최종 판매액</v>
          </cell>
        </row>
        <row r="34">
          <cell r="B34" t="str">
            <v>Gross domestic purchases</v>
          </cell>
          <cell r="C34" t="str">
            <v>국내총구매액</v>
          </cell>
        </row>
        <row r="35">
          <cell r="B35" t="str">
            <v>Final sales to domestic purchasers</v>
          </cell>
          <cell r="C35" t="str">
            <v>국내 구매자에 대한 최종 판매액</v>
          </cell>
        </row>
        <row r="36">
          <cell r="B36" t="str">
            <v>Final sales to private domestic purchasers</v>
          </cell>
          <cell r="C36" t="str">
            <v>민간 국내 구매자에 대한 최종 판매액</v>
          </cell>
        </row>
        <row r="37">
          <cell r="B37" t="str">
            <v>Gross national product (GNP)</v>
          </cell>
          <cell r="C37" t="str">
            <v>국민총생산</v>
          </cell>
        </row>
        <row r="38">
          <cell r="B38" t="str">
            <v>GDP excluding food and energy 1</v>
          </cell>
          <cell r="C38" t="str">
            <v>국내총생산; 식량 및 에너지 제외</v>
          </cell>
        </row>
        <row r="39">
          <cell r="B39" t="str">
            <v>Gross domestic purchases excluding food and energy 1</v>
          </cell>
          <cell r="C39" t="str">
            <v>국내총구매액; 식량 및 에너지 제외</v>
          </cell>
        </row>
        <row r="40">
          <cell r="B40" t="str">
            <v>PCE excluding food and energy 1</v>
          </cell>
          <cell r="C40" t="str">
            <v>개인소비지출; 식량 및 에너지 제외</v>
          </cell>
        </row>
        <row r="41">
          <cell r="B41" t="str">
            <v>Market-based PCE 2</v>
          </cell>
          <cell r="C41" t="str">
            <v>시장 기반 개인소비지출</v>
          </cell>
        </row>
        <row r="42">
          <cell r="B42" t="str">
            <v>Market-based PCE excluding food and energy 1,2</v>
          </cell>
          <cell r="C42" t="str">
            <v>시장 기반 개인소비지출; 식량 및 에너지 제외</v>
          </cell>
        </row>
        <row r="43">
          <cell r="B43" t="str">
            <v>Implicit price deflators:</v>
          </cell>
          <cell r="C43" t="str">
            <v>디플레이터:</v>
          </cell>
        </row>
        <row r="44">
          <cell r="B44" t="str">
            <v>GDP</v>
          </cell>
          <cell r="C44" t="str">
            <v>국내총생산</v>
          </cell>
        </row>
        <row r="45">
          <cell r="B45" t="str">
            <v>Gross domestic purchases</v>
          </cell>
          <cell r="C45" t="str">
            <v>국내총구매액</v>
          </cell>
        </row>
        <row r="46">
          <cell r="B46" t="str">
            <v>GNP</v>
          </cell>
          <cell r="C46" t="str">
            <v>국민총생산</v>
          </cell>
        </row>
      </sheetData>
      <sheetData sheetId="5">
        <row r="5">
          <cell r="B5" t="str">
            <v>Gross domestic product (GDP)</v>
          </cell>
          <cell r="C5" t="str">
            <v>국내총생산</v>
          </cell>
        </row>
        <row r="6">
          <cell r="B6" t="str">
            <v>Personal consumption expenditures (PCE)</v>
          </cell>
          <cell r="C6" t="str">
            <v>개인소비지출</v>
          </cell>
        </row>
        <row r="7">
          <cell r="B7" t="str">
            <v>Goods</v>
          </cell>
          <cell r="C7" t="str">
            <v>상품</v>
          </cell>
        </row>
        <row r="8">
          <cell r="B8" t="str">
            <v>Durable goods</v>
          </cell>
          <cell r="C8" t="str">
            <v>내구재</v>
          </cell>
        </row>
        <row r="9">
          <cell r="B9" t="str">
            <v>Nondurable goods</v>
          </cell>
          <cell r="C9" t="str">
            <v>비내구재</v>
          </cell>
        </row>
        <row r="10">
          <cell r="B10" t="str">
            <v>Services</v>
          </cell>
          <cell r="C10" t="str">
            <v>서비스</v>
          </cell>
        </row>
        <row r="11">
          <cell r="B11" t="str">
            <v>Gross private domestic investment</v>
          </cell>
          <cell r="C11" t="str">
            <v>민간국내총투자</v>
          </cell>
        </row>
        <row r="12">
          <cell r="B12" t="str">
            <v>Fixed investment</v>
          </cell>
          <cell r="C12" t="str">
            <v>고정투자</v>
          </cell>
        </row>
        <row r="13">
          <cell r="B13" t="str">
            <v>Nonresidential</v>
          </cell>
          <cell r="C13" t="str">
            <v>비주거용</v>
          </cell>
        </row>
        <row r="14">
          <cell r="B14" t="str">
            <v>Structures</v>
          </cell>
          <cell r="C14" t="str">
            <v>구조물</v>
          </cell>
        </row>
        <row r="15">
          <cell r="B15" t="str">
            <v>Equipment</v>
          </cell>
          <cell r="C15" t="str">
            <v>장비</v>
          </cell>
        </row>
        <row r="16">
          <cell r="B16" t="str">
            <v>Intellectual property products</v>
          </cell>
          <cell r="C16" t="str">
            <v>지식재산</v>
          </cell>
        </row>
        <row r="17">
          <cell r="B17" t="str">
            <v>Residential</v>
          </cell>
          <cell r="C17" t="str">
            <v>주거용</v>
          </cell>
        </row>
        <row r="18">
          <cell r="B18" t="str">
            <v>Change in private inventories</v>
          </cell>
          <cell r="C18" t="str">
            <v>민간재고 변화</v>
          </cell>
        </row>
        <row r="19">
          <cell r="B19" t="str">
            <v>Net exports of goods and services</v>
          </cell>
          <cell r="C19" t="str">
            <v>상품 및 서비스 순수출</v>
          </cell>
        </row>
        <row r="20">
          <cell r="B20" t="str">
            <v>Exports</v>
          </cell>
          <cell r="C20" t="str">
            <v>수출</v>
          </cell>
        </row>
        <row r="21">
          <cell r="B21" t="str">
            <v>Goods</v>
          </cell>
          <cell r="C21" t="str">
            <v>상품</v>
          </cell>
        </row>
        <row r="22">
          <cell r="B22" t="str">
            <v>Services</v>
          </cell>
          <cell r="C22" t="str">
            <v>서비스</v>
          </cell>
        </row>
        <row r="23">
          <cell r="B23" t="str">
            <v>Imports</v>
          </cell>
          <cell r="C23" t="str">
            <v>수입</v>
          </cell>
        </row>
        <row r="24">
          <cell r="B24" t="str">
            <v>Goods</v>
          </cell>
          <cell r="C24" t="str">
            <v>상품</v>
          </cell>
        </row>
        <row r="25">
          <cell r="B25" t="str">
            <v>Services</v>
          </cell>
          <cell r="C25" t="str">
            <v>서비스</v>
          </cell>
        </row>
        <row r="26">
          <cell r="B26" t="str">
            <v>Government consumption expenditures and gross investment</v>
          </cell>
          <cell r="C26" t="str">
            <v>정부소비지출 및 총투자</v>
          </cell>
        </row>
        <row r="27">
          <cell r="B27" t="str">
            <v>Federal</v>
          </cell>
          <cell r="C27" t="str">
            <v>연방</v>
          </cell>
        </row>
        <row r="28">
          <cell r="B28" t="str">
            <v>National defense</v>
          </cell>
          <cell r="C28" t="str">
            <v>국방</v>
          </cell>
        </row>
        <row r="29">
          <cell r="B29" t="str">
            <v>Nondefense</v>
          </cell>
          <cell r="C29" t="str">
            <v>비국방</v>
          </cell>
        </row>
        <row r="30">
          <cell r="B30" t="str">
            <v>State and local</v>
          </cell>
          <cell r="C30" t="str">
            <v>주 및 지방</v>
          </cell>
        </row>
        <row r="31">
          <cell r="B31" t="str">
            <v>Addenda:</v>
          </cell>
          <cell r="C31" t="str">
            <v>부록:</v>
          </cell>
        </row>
        <row r="32">
          <cell r="B32" t="str">
            <v>Gross domestic income (GDI) 1</v>
          </cell>
          <cell r="C32" t="str">
            <v>국내총소득</v>
          </cell>
        </row>
        <row r="33">
          <cell r="B33" t="str">
            <v>Average of GDP and GDI</v>
          </cell>
          <cell r="C33" t="str">
            <v>국내총생산과 국내총소득의 평균</v>
          </cell>
        </row>
        <row r="34">
          <cell r="B34" t="str">
            <v>Final sales of domestic product</v>
          </cell>
          <cell r="C34" t="str">
            <v>국내생산 최종 판매액</v>
          </cell>
        </row>
        <row r="35">
          <cell r="B35" t="str">
            <v>Gross domestic purchases</v>
          </cell>
          <cell r="C35" t="str">
            <v>국내총구매액</v>
          </cell>
        </row>
        <row r="36">
          <cell r="B36" t="str">
            <v>Final sales to domestic purchasers</v>
          </cell>
          <cell r="C36" t="str">
            <v>국내 구매자에 대한 최종 판매액</v>
          </cell>
        </row>
        <row r="37">
          <cell r="B37" t="str">
            <v>Final sales to private domestic purchasers</v>
          </cell>
          <cell r="C37" t="str">
            <v>민간 국내 구매자에 대한 최종 판매액</v>
          </cell>
        </row>
        <row r="38">
          <cell r="B38" t="str">
            <v>Gross national product</v>
          </cell>
          <cell r="C38" t="str">
            <v>국민총생산</v>
          </cell>
        </row>
        <row r="39">
          <cell r="B39" t="str">
            <v>Real disposable personal income</v>
          </cell>
          <cell r="C39" t="str">
            <v>실질 개인 가처분소득</v>
          </cell>
        </row>
        <row r="40">
          <cell r="B40" t="str">
            <v>Price indexes:</v>
          </cell>
          <cell r="C40" t="str">
            <v>물가지수:</v>
          </cell>
        </row>
        <row r="41">
          <cell r="B41" t="str">
            <v>Gross domestic purchases</v>
          </cell>
          <cell r="C41" t="str">
            <v>국내총구매액</v>
          </cell>
        </row>
        <row r="42">
          <cell r="B42" t="str">
            <v>Gross domestic purchases excluding food and energy 2</v>
          </cell>
          <cell r="C42" t="str">
            <v>국내총구매액; 식량 및 에너지 제외</v>
          </cell>
        </row>
        <row r="43">
          <cell r="B43" t="str">
            <v>GDP</v>
          </cell>
          <cell r="C43" t="str">
            <v>국내총생산</v>
          </cell>
        </row>
        <row r="44">
          <cell r="B44" t="str">
            <v>GDP excluding food and energy 2</v>
          </cell>
          <cell r="C44" t="str">
            <v>국내총생산; 식량 및 에너지 제외</v>
          </cell>
        </row>
        <row r="45">
          <cell r="B45" t="str">
            <v>PCE</v>
          </cell>
          <cell r="C45" t="str">
            <v>개인소비지출</v>
          </cell>
        </row>
        <row r="46">
          <cell r="B46" t="str">
            <v>PCE excluding food and energy 2</v>
          </cell>
          <cell r="C46" t="str">
            <v>개인소비지출; 식량 및 에너지 제외</v>
          </cell>
        </row>
        <row r="47">
          <cell r="B47" t="str">
            <v>Market-based PCE 3</v>
          </cell>
          <cell r="C47" t="str">
            <v>시장 기반 개인소비지출</v>
          </cell>
        </row>
        <row r="48">
          <cell r="B48" t="str">
            <v>Market-based PCE excluding food and energy 2,3</v>
          </cell>
          <cell r="C48" t="str">
            <v>시장 기반 개인소비지출; 식량 및 에너지 제외</v>
          </cell>
        </row>
      </sheetData>
      <sheetData sheetId="6">
        <row r="5">
          <cell r="B5" t="str">
            <v>Gross domestic product (GDP)</v>
          </cell>
          <cell r="C5" t="str">
            <v>국내총생산</v>
          </cell>
        </row>
        <row r="6">
          <cell r="B6" t="str">
            <v>Personal consumption expenditures (PCE)</v>
          </cell>
          <cell r="C6" t="str">
            <v>개인소비지출</v>
          </cell>
        </row>
        <row r="7">
          <cell r="B7" t="str">
            <v>Goods</v>
          </cell>
          <cell r="C7" t="str">
            <v>상품</v>
          </cell>
        </row>
        <row r="8">
          <cell r="B8" t="str">
            <v>Durable goods</v>
          </cell>
          <cell r="C8" t="str">
            <v>내구재</v>
          </cell>
        </row>
        <row r="9">
          <cell r="B9" t="str">
            <v>Nondurable goods</v>
          </cell>
          <cell r="C9" t="str">
            <v>비내구재</v>
          </cell>
        </row>
        <row r="10">
          <cell r="B10" t="str">
            <v>Services</v>
          </cell>
          <cell r="C10" t="str">
            <v>서비스</v>
          </cell>
        </row>
        <row r="11">
          <cell r="B11" t="str">
            <v>Gross private domestic investment</v>
          </cell>
          <cell r="C11" t="str">
            <v>민간국내총투자</v>
          </cell>
        </row>
        <row r="12">
          <cell r="B12" t="str">
            <v>Fixed investment</v>
          </cell>
          <cell r="C12" t="str">
            <v>고정투자</v>
          </cell>
        </row>
        <row r="13">
          <cell r="B13" t="str">
            <v>Nonresidential</v>
          </cell>
          <cell r="C13" t="str">
            <v>비주거용</v>
          </cell>
        </row>
        <row r="14">
          <cell r="B14" t="str">
            <v>Structures</v>
          </cell>
          <cell r="C14" t="str">
            <v>구조물</v>
          </cell>
        </row>
        <row r="15">
          <cell r="B15" t="str">
            <v>Equipment</v>
          </cell>
          <cell r="C15" t="str">
            <v>장비</v>
          </cell>
        </row>
        <row r="16">
          <cell r="B16" t="str">
            <v>Intellectual property products</v>
          </cell>
          <cell r="C16" t="str">
            <v>지식재산</v>
          </cell>
        </row>
        <row r="17">
          <cell r="B17" t="str">
            <v>Residential</v>
          </cell>
          <cell r="C17" t="str">
            <v>주거용</v>
          </cell>
        </row>
        <row r="18">
          <cell r="B18" t="str">
            <v>Change in private inventories</v>
          </cell>
          <cell r="C18" t="str">
            <v>민간재고 변화</v>
          </cell>
        </row>
        <row r="19">
          <cell r="B19" t="str">
            <v>Net exports of goods and services</v>
          </cell>
          <cell r="C19" t="str">
            <v>상품 및 서비스 순수출</v>
          </cell>
        </row>
        <row r="20">
          <cell r="B20" t="str">
            <v>Exports</v>
          </cell>
          <cell r="C20" t="str">
            <v>수출</v>
          </cell>
        </row>
        <row r="21">
          <cell r="B21" t="str">
            <v>Goods</v>
          </cell>
          <cell r="C21" t="str">
            <v>상품</v>
          </cell>
        </row>
        <row r="22">
          <cell r="B22" t="str">
            <v>Services</v>
          </cell>
          <cell r="C22" t="str">
            <v>서비스</v>
          </cell>
        </row>
        <row r="23">
          <cell r="B23" t="str">
            <v>Imports</v>
          </cell>
          <cell r="C23" t="str">
            <v>수입</v>
          </cell>
        </row>
        <row r="24">
          <cell r="B24" t="str">
            <v>Goods</v>
          </cell>
          <cell r="C24" t="str">
            <v>상품</v>
          </cell>
        </row>
        <row r="25">
          <cell r="B25" t="str">
            <v>Services</v>
          </cell>
          <cell r="C25" t="str">
            <v>서비스</v>
          </cell>
        </row>
        <row r="26">
          <cell r="B26" t="str">
            <v>Government consumption expenditures and gross investment</v>
          </cell>
          <cell r="C26" t="str">
            <v>정부소비지출 및 총투자</v>
          </cell>
        </row>
        <row r="27">
          <cell r="B27" t="str">
            <v>Federal</v>
          </cell>
          <cell r="C27" t="str">
            <v>연방</v>
          </cell>
        </row>
        <row r="28">
          <cell r="B28" t="str">
            <v>National defense</v>
          </cell>
          <cell r="C28" t="str">
            <v>국방</v>
          </cell>
        </row>
        <row r="29">
          <cell r="B29" t="str">
            <v>Nondefense</v>
          </cell>
          <cell r="C29" t="str">
            <v>비국방</v>
          </cell>
        </row>
        <row r="30">
          <cell r="B30" t="str">
            <v>State and local</v>
          </cell>
          <cell r="C30" t="str">
            <v>주 및 지방</v>
          </cell>
        </row>
        <row r="31">
          <cell r="B31" t="str">
            <v>Addenda:</v>
          </cell>
          <cell r="C31" t="str">
            <v>부록:</v>
          </cell>
        </row>
        <row r="32">
          <cell r="B32" t="str">
            <v>Gross domestic income (GDI) 1</v>
          </cell>
          <cell r="C32" t="str">
            <v>국내총소득</v>
          </cell>
        </row>
        <row r="33">
          <cell r="B33" t="str">
            <v>Average of GDP and GDI</v>
          </cell>
          <cell r="C33" t="str">
            <v>국내총생산과 국내총소득의 평균</v>
          </cell>
        </row>
        <row r="34">
          <cell r="B34" t="str">
            <v>Final sales of domestic product</v>
          </cell>
          <cell r="C34" t="str">
            <v>국내생산 최종 판매액</v>
          </cell>
        </row>
        <row r="35">
          <cell r="B35" t="str">
            <v>Gross domestic purchases</v>
          </cell>
          <cell r="C35" t="str">
            <v>국내총구매액</v>
          </cell>
        </row>
        <row r="36">
          <cell r="B36" t="str">
            <v>Final sales to domestic purchasers</v>
          </cell>
          <cell r="C36" t="str">
            <v>국내 구매자에 대한 최종 판매액</v>
          </cell>
        </row>
        <row r="37">
          <cell r="B37" t="str">
            <v>Final sales to private domestic purchasers</v>
          </cell>
          <cell r="C37" t="str">
            <v>민간 국내 구매자에 대한 최종 판매액</v>
          </cell>
        </row>
        <row r="38">
          <cell r="B38" t="str">
            <v>Gross national product</v>
          </cell>
          <cell r="C38" t="str">
            <v>국민총생산</v>
          </cell>
        </row>
        <row r="39">
          <cell r="B39" t="str">
            <v>Real disposable personal income</v>
          </cell>
          <cell r="C39" t="str">
            <v>실질 개인 가처분소득</v>
          </cell>
        </row>
        <row r="40">
          <cell r="B40" t="str">
            <v>Price indexes:</v>
          </cell>
          <cell r="C40" t="str">
            <v>물가지수:</v>
          </cell>
        </row>
        <row r="41">
          <cell r="B41" t="str">
            <v>Gross domestic purchases</v>
          </cell>
          <cell r="C41" t="str">
            <v>국내총구매액</v>
          </cell>
        </row>
        <row r="42">
          <cell r="B42" t="str">
            <v>Gross domestic purchases excluding food and energy 2</v>
          </cell>
          <cell r="C42" t="str">
            <v>국내총구매액; 식량 및 에너지 제외</v>
          </cell>
        </row>
        <row r="43">
          <cell r="B43" t="str">
            <v>GDP</v>
          </cell>
          <cell r="C43" t="str">
            <v>국내총생산</v>
          </cell>
        </row>
        <row r="44">
          <cell r="B44" t="str">
            <v>GDP excluding food and energy 2</v>
          </cell>
          <cell r="C44" t="str">
            <v>국내총생산; 식량 및 에너지 제외</v>
          </cell>
        </row>
        <row r="45">
          <cell r="B45" t="str">
            <v>PCE</v>
          </cell>
          <cell r="C45" t="str">
            <v>개인소비지출</v>
          </cell>
        </row>
        <row r="46">
          <cell r="B46" t="str">
            <v>PCE excluding food and energy 2</v>
          </cell>
          <cell r="C46" t="str">
            <v>개인소비지출; 식량 및 에너지 제외</v>
          </cell>
        </row>
        <row r="47">
          <cell r="B47" t="str">
            <v>Market-based PCE 3</v>
          </cell>
          <cell r="C47" t="str">
            <v>시장 기반 개인소비지출</v>
          </cell>
        </row>
        <row r="48">
          <cell r="B48" t="str">
            <v>Market-based PCE excluding food and energy 2,3</v>
          </cell>
          <cell r="C48" t="str">
            <v>시장 기반 개인소비지출; 식량 및 에너지 제외</v>
          </cell>
        </row>
      </sheetData>
      <sheetData sheetId="7">
        <row r="7">
          <cell r="B7" t="str">
            <v>Gross domestic product (GDP)</v>
          </cell>
          <cell r="C7" t="str">
            <v>국내총생산</v>
          </cell>
        </row>
        <row r="8">
          <cell r="B8" t="str">
            <v>Plus: Income receipts from the rest of the world</v>
          </cell>
          <cell r="C8" t="str">
            <v>합산: 해외로부터의 소득 수입</v>
          </cell>
        </row>
        <row r="9">
          <cell r="B9" t="str">
            <v>Less: Income payments to the rest of the world</v>
          </cell>
          <cell r="C9" t="str">
            <v>차감: 해외로부터의 소득 지출</v>
          </cell>
        </row>
        <row r="10">
          <cell r="B10" t="str">
            <v>Equals: Gross national product</v>
          </cell>
          <cell r="C10" t="str">
            <v>동: 국민총생산</v>
          </cell>
        </row>
        <row r="11">
          <cell r="B11" t="str">
            <v>Less: Consumption of fixed capital</v>
          </cell>
          <cell r="C11" t="str">
            <v>차감: 고정자산 소비</v>
          </cell>
        </row>
        <row r="12">
          <cell r="B12" t="str">
            <v>Less: Statistical discrepancy</v>
          </cell>
          <cell r="C12" t="str">
            <v>차감: 통계적 불일치</v>
          </cell>
        </row>
        <row r="13">
          <cell r="B13" t="str">
            <v>Equals: National income</v>
          </cell>
          <cell r="C13" t="str">
            <v>동: 국민소득</v>
          </cell>
        </row>
        <row r="14">
          <cell r="B14" t="str">
            <v>Compensation of employees</v>
          </cell>
          <cell r="C14" t="str">
            <v>근로자 임금</v>
          </cell>
        </row>
        <row r="15">
          <cell r="B15" t="str">
            <v>Wages and salaries</v>
          </cell>
          <cell r="C15" t="str">
            <v>임금</v>
          </cell>
        </row>
        <row r="16">
          <cell r="B16" t="str">
            <v>Supplements to wages and salaries</v>
          </cell>
          <cell r="C16" t="str">
            <v>임금 보충</v>
          </cell>
        </row>
        <row r="17">
          <cell r="B17" t="str">
            <v>Proprietors' income with inventory valuation and capital consumption adjustments</v>
          </cell>
          <cell r="C17" t="str">
            <v>재고평가 및 자본소비 조정을 적용한 자영업자 소득</v>
          </cell>
        </row>
        <row r="18">
          <cell r="B18" t="str">
            <v>Rental income of persons with capital consumption adjustment</v>
          </cell>
          <cell r="C18" t="str">
            <v>자본소비 조정을 적용한 개인의 임대 소득</v>
          </cell>
        </row>
        <row r="19">
          <cell r="B19" t="str">
            <v>Corporate profits with inventory valuation and capital consumption adjustments</v>
          </cell>
          <cell r="C19" t="str">
            <v>재고평가 및 자본소비 조정을 적용한 기업 이익</v>
          </cell>
        </row>
        <row r="20">
          <cell r="B20" t="str">
            <v>Net interest and miscellaneous payments</v>
          </cell>
          <cell r="C20" t="str">
            <v>순이자 및 기타 지불액</v>
          </cell>
        </row>
        <row r="21">
          <cell r="B21" t="str">
            <v>Taxes on production and imports less subsidies</v>
          </cell>
          <cell r="C21" t="str">
            <v>생산세 및 수입세; 보조금 제외</v>
          </cell>
        </row>
        <row r="22">
          <cell r="B22" t="str">
            <v>Business current transfer payments (net)</v>
          </cell>
          <cell r="C22" t="str">
            <v>기업 순 경상이전지출</v>
          </cell>
        </row>
        <row r="23">
          <cell r="B23" t="str">
            <v>Current surplus of government enterprises</v>
          </cell>
          <cell r="C23" t="str">
            <v>정부기업 경상잉여금</v>
          </cell>
        </row>
        <row r="24">
          <cell r="B24" t="str">
            <v>Addenda:</v>
          </cell>
          <cell r="C24" t="str">
            <v>부록:</v>
          </cell>
        </row>
        <row r="25">
          <cell r="B25" t="str">
            <v>Gross domestic income (GDI)</v>
          </cell>
          <cell r="C25" t="str">
            <v>국내총소득</v>
          </cell>
        </row>
        <row r="26">
          <cell r="B26" t="str">
            <v>Average of GDP and GDI</v>
          </cell>
          <cell r="C26" t="str">
            <v>국내총생산과 국내총소득의 평균</v>
          </cell>
        </row>
        <row r="27">
          <cell r="B27" t="str">
            <v xml:space="preserve">Statistical discrepancy as a percentage of GDP          </v>
          </cell>
          <cell r="C27" t="str">
            <v>국내총생산 대비 통계적 불일치 비율</v>
          </cell>
        </row>
      </sheetData>
      <sheetData sheetId="8">
        <row r="7">
          <cell r="B7" t="str">
            <v>Personal income 1</v>
          </cell>
          <cell r="C7" t="str">
            <v>개인 소득</v>
          </cell>
        </row>
        <row r="8">
          <cell r="B8" t="str">
            <v>Compensation of employees</v>
          </cell>
          <cell r="C8" t="str">
            <v>근로자 임금</v>
          </cell>
        </row>
        <row r="9">
          <cell r="B9" t="str">
            <v>Wages and salaries</v>
          </cell>
          <cell r="C9" t="str">
            <v>임금</v>
          </cell>
        </row>
        <row r="10">
          <cell r="B10" t="str">
            <v>Private industries</v>
          </cell>
          <cell r="C10" t="str">
            <v>민간 산업</v>
          </cell>
        </row>
        <row r="11">
          <cell r="B11" t="str">
            <v>Goods-producing industries</v>
          </cell>
          <cell r="C11" t="str">
            <v>상품 생산 산업</v>
          </cell>
        </row>
        <row r="12">
          <cell r="B12" t="str">
            <v>Manufacturing</v>
          </cell>
          <cell r="C12" t="str">
            <v>제조업</v>
          </cell>
        </row>
        <row r="13">
          <cell r="B13" t="str">
            <v>Services-producing industries</v>
          </cell>
          <cell r="C13" t="str">
            <v>서비스 생산 산업</v>
          </cell>
        </row>
        <row r="14">
          <cell r="B14" t="str">
            <v>Trade, transportation, and utilities</v>
          </cell>
          <cell r="C14" t="str">
            <v>무역, 운송 및 유틸리티</v>
          </cell>
        </row>
        <row r="15">
          <cell r="B15" t="str">
            <v>Other services-producing industries</v>
          </cell>
          <cell r="C15" t="str">
            <v>기타 서비스 생산 산업</v>
          </cell>
        </row>
        <row r="16">
          <cell r="B16" t="str">
            <v>Government</v>
          </cell>
          <cell r="C16" t="str">
            <v>정부</v>
          </cell>
        </row>
        <row r="17">
          <cell r="B17" t="str">
            <v>Supplements to wages and salaries</v>
          </cell>
          <cell r="C17" t="str">
            <v>임금 보충</v>
          </cell>
        </row>
        <row r="18">
          <cell r="B18" t="str">
            <v>Employer contributions for employee pension and insurance funds 2</v>
          </cell>
          <cell r="C18" t="str">
            <v>지원 연금 및 보험 기금에 대한 고용주 부담금</v>
          </cell>
        </row>
        <row r="19">
          <cell r="B19" t="str">
            <v>Employer contributions for government social insurance</v>
          </cell>
          <cell r="C19" t="str">
            <v>정부 사회 보험에 대한 고용주 부담금</v>
          </cell>
        </row>
        <row r="20">
          <cell r="B20" t="str">
            <v xml:space="preserve">  Proprietors' income with inventory valuation and capital consumption adjustments</v>
          </cell>
          <cell r="C20" t="str">
            <v xml:space="preserve">  재고평가 및 자본소비 조정을 적용한 자영업자 소득</v>
          </cell>
        </row>
        <row r="21">
          <cell r="B21" t="str">
            <v>Farm</v>
          </cell>
          <cell r="C21" t="str">
            <v>농업</v>
          </cell>
        </row>
        <row r="22">
          <cell r="B22" t="str">
            <v>Nonfarm</v>
          </cell>
          <cell r="C22" t="str">
            <v>비농업</v>
          </cell>
        </row>
        <row r="23">
          <cell r="B23" t="str">
            <v>Rental income of persons with capital consumption adjustment</v>
          </cell>
          <cell r="C23" t="str">
            <v>자본소비 조정을 적용한 개인의 임대 소득</v>
          </cell>
        </row>
        <row r="24">
          <cell r="B24" t="str">
            <v>Personal income receipts on assets</v>
          </cell>
          <cell r="C24" t="str">
            <v>자산에 대한 개인 소득 수입</v>
          </cell>
        </row>
        <row r="25">
          <cell r="B25" t="str">
            <v>Personal interest income</v>
          </cell>
          <cell r="C25" t="str">
            <v>개인 이자소득</v>
          </cell>
        </row>
        <row r="26">
          <cell r="B26" t="str">
            <v>Personal dividend income</v>
          </cell>
          <cell r="C26" t="str">
            <v>개인 배당소득</v>
          </cell>
        </row>
        <row r="27">
          <cell r="B27" t="str">
            <v>Personal current transfer receipts</v>
          </cell>
          <cell r="C27" t="str">
            <v>개인 경상이전수입</v>
          </cell>
        </row>
        <row r="28">
          <cell r="B28" t="str">
            <v>Government social benefits to persons</v>
          </cell>
          <cell r="C28" t="str">
            <v>개인에 대한 정부 사회복지 혜택</v>
          </cell>
        </row>
        <row r="29">
          <cell r="B29" t="str">
            <v>Social security 3</v>
          </cell>
          <cell r="C29" t="str">
            <v>사회보장</v>
          </cell>
        </row>
        <row r="30">
          <cell r="B30" t="str">
            <v>Medicare 4</v>
          </cell>
          <cell r="C30" t="str">
            <v>메디케어</v>
          </cell>
        </row>
        <row r="31">
          <cell r="B31" t="str">
            <v>Medicaid</v>
          </cell>
          <cell r="C31" t="str">
            <v>메디케이드</v>
          </cell>
        </row>
        <row r="32">
          <cell r="B32" t="str">
            <v>Unemployment insurance</v>
          </cell>
          <cell r="C32" t="str">
            <v>실업보험</v>
          </cell>
        </row>
        <row r="33">
          <cell r="B33" t="str">
            <v>Veterans' benefits</v>
          </cell>
          <cell r="C33" t="str">
            <v>재향군인 수당</v>
          </cell>
        </row>
        <row r="34">
          <cell r="B34" t="str">
            <v>Other</v>
          </cell>
          <cell r="C34" t="str">
            <v>기타</v>
          </cell>
        </row>
        <row r="35">
          <cell r="B35" t="str">
            <v>Other current transfer receipts, from business (net)</v>
          </cell>
          <cell r="C35" t="str">
            <v>사업부문의 기타 순경상이전수입</v>
          </cell>
        </row>
        <row r="36">
          <cell r="B36" t="str">
            <v>Less: Contributions for government social insurance, domestic</v>
          </cell>
          <cell r="C36" t="str">
            <v>차감: 국내 정부 사회보험료</v>
          </cell>
        </row>
        <row r="37">
          <cell r="B37" t="str">
            <v>Less: Personal current taxes</v>
          </cell>
          <cell r="C37" t="str">
            <v>차감: 개인 경상 세금</v>
          </cell>
        </row>
        <row r="38">
          <cell r="B38" t="str">
            <v>Equals: Disposable personal income</v>
          </cell>
          <cell r="C38" t="str">
            <v>동: 개인 가처분 소득</v>
          </cell>
        </row>
        <row r="39">
          <cell r="B39" t="str">
            <v>Less: Personal outlays</v>
          </cell>
          <cell r="C39" t="str">
            <v>차감: 개인 지출</v>
          </cell>
        </row>
        <row r="40">
          <cell r="B40" t="str">
            <v>Personal consumption expenditures</v>
          </cell>
          <cell r="C40" t="str">
            <v>개인소비지출</v>
          </cell>
        </row>
        <row r="41">
          <cell r="B41" t="str">
            <v>Goods</v>
          </cell>
          <cell r="C41" t="str">
            <v>상품</v>
          </cell>
        </row>
        <row r="42">
          <cell r="B42" t="str">
            <v>Durable goods</v>
          </cell>
          <cell r="C42" t="str">
            <v>내구재</v>
          </cell>
        </row>
        <row r="43">
          <cell r="B43" t="str">
            <v>Nondurable goods</v>
          </cell>
          <cell r="C43" t="str">
            <v>비내구재</v>
          </cell>
        </row>
        <row r="44">
          <cell r="B44" t="str">
            <v>Services</v>
          </cell>
          <cell r="C44" t="str">
            <v>서비스 생산 산업</v>
          </cell>
        </row>
        <row r="45">
          <cell r="B45" t="str">
            <v>Personal interest payments 5</v>
          </cell>
          <cell r="C45" t="str">
            <v>개인 이자 지출</v>
          </cell>
        </row>
        <row r="46">
          <cell r="B46" t="str">
            <v>Personal current transfer payments</v>
          </cell>
          <cell r="C46" t="str">
            <v>개인 경상이전지불</v>
          </cell>
        </row>
        <row r="47">
          <cell r="B47" t="str">
            <v>To government</v>
          </cell>
          <cell r="C47" t="str">
            <v>정부 지불</v>
          </cell>
        </row>
        <row r="48">
          <cell r="B48" t="str">
            <v>To the rest of the world (net)</v>
          </cell>
          <cell r="C48" t="str">
            <v>순해외 지불</v>
          </cell>
        </row>
        <row r="49">
          <cell r="B49" t="str">
            <v>Equals: Personal saving</v>
          </cell>
          <cell r="C49" t="str">
            <v>동: 개인 저축</v>
          </cell>
        </row>
        <row r="50">
          <cell r="B50" t="str">
            <v>Personal saving as a percentage of disposable personal income</v>
          </cell>
          <cell r="C50" t="str">
            <v>개인 가처분 소득 대비 개인 저축 비율</v>
          </cell>
        </row>
        <row r="51">
          <cell r="B51" t="str">
            <v>Addenda:</v>
          </cell>
          <cell r="C51" t="str">
            <v>부록:</v>
          </cell>
        </row>
        <row r="52">
          <cell r="B52" t="str">
            <v>Personal income excluding current transfer receipts, billions of chained (2017) dollars 6</v>
          </cell>
          <cell r="C52" t="str">
            <v>개인 소득; 경상이전수입 제외, 2017년 연쇄 십억 달러</v>
          </cell>
        </row>
        <row r="53">
          <cell r="B53" t="str">
            <v>Disposable personal income:</v>
          </cell>
          <cell r="C53" t="str">
            <v>개인 가처분 소득:</v>
          </cell>
        </row>
        <row r="54">
          <cell r="B54" t="str">
            <v>Total, billions of chained (2017) dollars 6</v>
          </cell>
          <cell r="C54" t="str">
            <v>총계, 2017년 연쇄 십억 달러</v>
          </cell>
        </row>
        <row r="55">
          <cell r="B55" t="str">
            <v>Per capita:</v>
          </cell>
          <cell r="C55" t="str">
            <v>1인당:</v>
          </cell>
        </row>
        <row r="56">
          <cell r="B56" t="str">
            <v>Current dollars</v>
          </cell>
          <cell r="C56" t="str">
            <v>경상 달러</v>
          </cell>
        </row>
        <row r="57">
          <cell r="B57" t="str">
            <v>Chained (2017) dollars</v>
          </cell>
          <cell r="C57" t="str">
            <v>연쇄(2017년) 달러</v>
          </cell>
        </row>
        <row r="58">
          <cell r="B58" t="str">
            <v>Population (midperiod, thousands) 7</v>
          </cell>
          <cell r="C58" t="str">
            <v>인구 (중기, 천명)</v>
          </cell>
        </row>
      </sheetData>
      <sheetData sheetId="9">
        <row r="7">
          <cell r="B7" t="str">
            <v>Corporate profits with inventory valuation and capital consumption adjustments</v>
          </cell>
        </row>
      </sheetData>
      <sheetData sheetId="10">
        <row r="8">
          <cell r="B8" t="str">
            <v>Corporate profits with inventory valuation and capital consumption adjustments</v>
          </cell>
        </row>
      </sheetData>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F3325-85D1-417F-939F-0680B65B82D9}">
  <dimension ref="A1:C22"/>
  <sheetViews>
    <sheetView showGridLines="0" workbookViewId="0">
      <selection activeCell="B20" sqref="B20"/>
    </sheetView>
  </sheetViews>
  <sheetFormatPr defaultRowHeight="16.5"/>
  <cols>
    <col min="1" max="1" width="9" style="9"/>
    <col min="2" max="2" width="98.125" style="13" customWidth="1"/>
    <col min="3" max="3" width="16.375" style="9" bestFit="1" customWidth="1"/>
    <col min="4" max="16384" width="9" style="9"/>
  </cols>
  <sheetData>
    <row r="1" spans="1:3">
      <c r="A1" s="16" t="s">
        <v>172</v>
      </c>
      <c r="B1" s="17"/>
      <c r="C1" s="18">
        <v>46094</v>
      </c>
    </row>
    <row r="2" spans="1:3">
      <c r="A2" s="16" t="s">
        <v>0</v>
      </c>
      <c r="B2" s="17"/>
      <c r="C2" s="8"/>
    </row>
    <row r="3" spans="1:3">
      <c r="A3" s="8"/>
      <c r="B3" s="17"/>
      <c r="C3" s="8"/>
    </row>
    <row r="4" spans="1:3">
      <c r="A4" s="8"/>
      <c r="B4" s="19" t="s">
        <v>128</v>
      </c>
      <c r="C4" s="16" t="s">
        <v>173</v>
      </c>
    </row>
    <row r="5" spans="1:3">
      <c r="A5" s="8"/>
      <c r="B5" s="19"/>
      <c r="C5" s="16"/>
    </row>
    <row r="6" spans="1:3">
      <c r="A6" s="8"/>
      <c r="B6" s="19" t="s">
        <v>90</v>
      </c>
      <c r="C6" s="16" t="s">
        <v>174</v>
      </c>
    </row>
    <row r="7" spans="1:3">
      <c r="A7" s="8"/>
      <c r="B7" s="19"/>
      <c r="C7" s="16"/>
    </row>
    <row r="8" spans="1:3">
      <c r="A8" s="8"/>
      <c r="B8" s="19" t="s">
        <v>129</v>
      </c>
      <c r="C8" s="16" t="s">
        <v>175</v>
      </c>
    </row>
    <row r="9" spans="1:3">
      <c r="A9" s="8"/>
      <c r="B9" s="17"/>
      <c r="C9" s="8"/>
    </row>
    <row r="10" spans="1:3" ht="33">
      <c r="A10" s="8"/>
      <c r="B10" s="19" t="s">
        <v>130</v>
      </c>
      <c r="C10" s="16" t="s">
        <v>176</v>
      </c>
    </row>
    <row r="11" spans="1:3">
      <c r="A11" s="8"/>
      <c r="B11" s="19"/>
      <c r="C11" s="16"/>
    </row>
    <row r="12" spans="1:3">
      <c r="A12" s="8"/>
      <c r="B12" s="19" t="s">
        <v>103</v>
      </c>
      <c r="C12" s="16" t="s">
        <v>177</v>
      </c>
    </row>
    <row r="13" spans="1:3">
      <c r="A13" s="8"/>
      <c r="B13" s="19"/>
      <c r="C13" s="16"/>
    </row>
    <row r="14" spans="1:3">
      <c r="A14" s="8"/>
      <c r="B14" s="19" t="s">
        <v>131</v>
      </c>
      <c r="C14" s="16" t="s">
        <v>178</v>
      </c>
    </row>
    <row r="15" spans="1:3">
      <c r="A15" s="8"/>
      <c r="B15" s="17"/>
      <c r="C15" s="8"/>
    </row>
    <row r="16" spans="1:3">
      <c r="A16" s="8"/>
      <c r="B16" s="20" t="s">
        <v>104</v>
      </c>
      <c r="C16" s="21" t="s">
        <v>179</v>
      </c>
    </row>
    <row r="17" spans="1:3">
      <c r="A17" s="8"/>
      <c r="B17" s="17"/>
      <c r="C17" s="8"/>
    </row>
    <row r="18" spans="1:3">
      <c r="A18" s="8"/>
      <c r="B18" s="19" t="s">
        <v>105</v>
      </c>
      <c r="C18" s="16" t="s">
        <v>180</v>
      </c>
    </row>
    <row r="19" spans="1:3">
      <c r="A19" s="8"/>
      <c r="B19" s="19"/>
      <c r="C19" s="16"/>
    </row>
    <row r="20" spans="1:3" ht="33">
      <c r="A20" s="8"/>
      <c r="B20" s="19" t="s">
        <v>132</v>
      </c>
      <c r="C20" s="16" t="s">
        <v>181</v>
      </c>
    </row>
    <row r="21" spans="1:3">
      <c r="A21" s="8"/>
      <c r="B21" s="17"/>
      <c r="C21" s="8"/>
    </row>
    <row r="22" spans="1:3" ht="33">
      <c r="A22" s="8"/>
      <c r="B22" s="19" t="s">
        <v>133</v>
      </c>
      <c r="C22" s="16" t="s">
        <v>182</v>
      </c>
    </row>
  </sheetData>
  <phoneticPr fontId="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30"/>
  <sheetViews>
    <sheetView showGridLines="0" zoomScaleNormal="100" workbookViewId="0">
      <selection activeCell="C26" sqref="C26"/>
    </sheetView>
  </sheetViews>
  <sheetFormatPr defaultColWidth="7.5" defaultRowHeight="13.5"/>
  <cols>
    <col min="1" max="1" width="4.625" style="6" customWidth="1"/>
    <col min="2" max="3" width="44.625" style="166" customWidth="1"/>
    <col min="4" max="4" width="8.625" style="174" customWidth="1"/>
    <col min="5" max="22" width="8.625" style="166" customWidth="1"/>
    <col min="23" max="24" width="8.875" style="166" customWidth="1"/>
    <col min="25" max="16384" width="7.5" style="6"/>
  </cols>
  <sheetData>
    <row r="1" spans="1:24" s="201" customFormat="1" ht="23.1" customHeight="1">
      <c r="A1" s="298" t="s">
        <v>132</v>
      </c>
      <c r="B1" s="298"/>
      <c r="C1" s="298"/>
      <c r="D1" s="298"/>
      <c r="E1" s="298"/>
      <c r="F1" s="298"/>
      <c r="G1" s="298"/>
      <c r="H1" s="298"/>
      <c r="I1" s="298"/>
      <c r="J1" s="298"/>
      <c r="K1" s="298"/>
      <c r="L1" s="298"/>
      <c r="M1" s="298"/>
      <c r="N1" s="298"/>
      <c r="O1" s="298"/>
      <c r="P1" s="298"/>
      <c r="Q1" s="298"/>
      <c r="R1" s="298"/>
      <c r="S1" s="298"/>
      <c r="T1" s="298"/>
      <c r="U1" s="298"/>
      <c r="V1" s="298"/>
      <c r="W1" s="200"/>
      <c r="X1" s="200"/>
    </row>
    <row r="2" spans="1:24" s="201" customFormat="1" ht="23.1" customHeight="1">
      <c r="A2" s="299" t="s">
        <v>181</v>
      </c>
      <c r="B2" s="299"/>
      <c r="C2" s="299"/>
      <c r="D2" s="299"/>
      <c r="E2" s="299"/>
      <c r="F2" s="299"/>
      <c r="G2" s="299"/>
      <c r="H2" s="299"/>
      <c r="I2" s="299"/>
      <c r="J2" s="299"/>
      <c r="K2" s="299"/>
      <c r="L2" s="299"/>
      <c r="M2" s="299"/>
      <c r="N2" s="299"/>
      <c r="O2" s="299"/>
      <c r="P2" s="299"/>
      <c r="Q2" s="299"/>
      <c r="R2" s="299"/>
      <c r="S2" s="299"/>
      <c r="T2" s="299"/>
      <c r="U2" s="299"/>
      <c r="V2" s="299"/>
      <c r="W2" s="200"/>
      <c r="X2" s="200"/>
    </row>
    <row r="3" spans="1:24" ht="16.149999999999999" customHeight="1">
      <c r="A3" s="280" t="s">
        <v>95</v>
      </c>
      <c r="B3" s="165"/>
      <c r="C3" s="218"/>
      <c r="D3" s="291">
        <v>2023</v>
      </c>
      <c r="E3" s="291">
        <v>2024</v>
      </c>
      <c r="F3" s="291" t="s">
        <v>312</v>
      </c>
      <c r="G3" s="294" t="s">
        <v>219</v>
      </c>
      <c r="H3" s="295" t="s">
        <v>109</v>
      </c>
      <c r="I3" s="295" t="s">
        <v>109</v>
      </c>
      <c r="J3" s="295" t="s">
        <v>109</v>
      </c>
      <c r="K3" s="295" t="s">
        <v>109</v>
      </c>
      <c r="L3" s="295" t="s">
        <v>109</v>
      </c>
      <c r="M3" s="295" t="s">
        <v>109</v>
      </c>
      <c r="N3" s="295" t="s">
        <v>109</v>
      </c>
      <c r="O3" s="295" t="s">
        <v>109</v>
      </c>
      <c r="P3" s="295" t="s">
        <v>109</v>
      </c>
      <c r="Q3" s="295" t="s">
        <v>109</v>
      </c>
      <c r="R3" s="295" t="s">
        <v>109</v>
      </c>
      <c r="S3" s="295" t="s">
        <v>109</v>
      </c>
      <c r="T3" s="295" t="s">
        <v>109</v>
      </c>
      <c r="U3" s="295" t="s">
        <v>109</v>
      </c>
      <c r="V3" s="296" t="s">
        <v>109</v>
      </c>
    </row>
    <row r="4" spans="1:24">
      <c r="A4" s="281" t="s">
        <v>95</v>
      </c>
      <c r="B4" s="167"/>
      <c r="C4" s="219"/>
      <c r="D4" s="292">
        <v>2023</v>
      </c>
      <c r="E4" s="292">
        <v>2024</v>
      </c>
      <c r="F4" s="292" t="s">
        <v>312</v>
      </c>
      <c r="G4" s="276">
        <v>2022</v>
      </c>
      <c r="H4" s="277"/>
      <c r="I4" s="277"/>
      <c r="J4" s="278"/>
      <c r="K4" s="276">
        <v>2023</v>
      </c>
      <c r="L4" s="277"/>
      <c r="M4" s="277"/>
      <c r="N4" s="278"/>
      <c r="O4" s="276">
        <v>2024</v>
      </c>
      <c r="P4" s="277"/>
      <c r="Q4" s="277"/>
      <c r="R4" s="278"/>
      <c r="S4" s="276">
        <v>2025</v>
      </c>
      <c r="T4" s="277"/>
      <c r="U4" s="277"/>
      <c r="V4" s="278"/>
    </row>
    <row r="5" spans="1:24" s="170" customFormat="1" ht="16.149999999999999" customHeight="1">
      <c r="A5" s="282" t="s">
        <v>95</v>
      </c>
      <c r="B5" s="168"/>
      <c r="C5" s="220"/>
      <c r="D5" s="293">
        <v>2023</v>
      </c>
      <c r="E5" s="293">
        <v>2024</v>
      </c>
      <c r="F5" s="293" t="s">
        <v>312</v>
      </c>
      <c r="G5" s="28" t="s">
        <v>100</v>
      </c>
      <c r="H5" s="28" t="s">
        <v>99</v>
      </c>
      <c r="I5" s="28" t="s">
        <v>98</v>
      </c>
      <c r="J5" s="28" t="s">
        <v>97</v>
      </c>
      <c r="K5" s="28" t="s">
        <v>100</v>
      </c>
      <c r="L5" s="28" t="s">
        <v>99</v>
      </c>
      <c r="M5" s="28" t="s">
        <v>98</v>
      </c>
      <c r="N5" s="28" t="s">
        <v>97</v>
      </c>
      <c r="O5" s="28" t="s">
        <v>100</v>
      </c>
      <c r="P5" s="28" t="s">
        <v>99</v>
      </c>
      <c r="Q5" s="28" t="s">
        <v>98</v>
      </c>
      <c r="R5" s="28" t="s">
        <v>97</v>
      </c>
      <c r="S5" s="169" t="s">
        <v>100</v>
      </c>
      <c r="T5" s="169" t="s">
        <v>99</v>
      </c>
      <c r="U5" s="169" t="s">
        <v>98</v>
      </c>
      <c r="V5" s="169" t="s">
        <v>311</v>
      </c>
    </row>
    <row r="6" spans="1:24" s="170" customFormat="1">
      <c r="A6" s="171"/>
      <c r="B6" s="287" t="s">
        <v>279</v>
      </c>
      <c r="C6" s="288"/>
      <c r="D6" s="289"/>
      <c r="E6" s="289"/>
      <c r="F6" s="289"/>
      <c r="G6" s="289"/>
      <c r="H6" s="289"/>
      <c r="I6" s="289"/>
      <c r="J6" s="289"/>
      <c r="K6" s="289"/>
      <c r="L6" s="289"/>
      <c r="M6" s="289"/>
      <c r="N6" s="289"/>
      <c r="O6" s="289"/>
      <c r="P6" s="289"/>
      <c r="Q6" s="289"/>
      <c r="R6" s="289"/>
      <c r="S6" s="289"/>
      <c r="T6" s="289"/>
      <c r="U6" s="289"/>
      <c r="V6" s="290"/>
    </row>
    <row r="7" spans="1:24" ht="28.9" customHeight="1">
      <c r="A7" s="172"/>
      <c r="B7" s="173" t="s">
        <v>170</v>
      </c>
      <c r="C7" s="173" t="s">
        <v>302</v>
      </c>
      <c r="G7" s="175"/>
      <c r="V7" s="176"/>
    </row>
    <row r="8" spans="1:24">
      <c r="A8" s="172">
        <v>1</v>
      </c>
      <c r="B8" s="177" t="s">
        <v>11</v>
      </c>
      <c r="C8" s="177" t="s">
        <v>183</v>
      </c>
      <c r="D8" s="178">
        <v>2.9</v>
      </c>
      <c r="E8" s="178">
        <v>2.8</v>
      </c>
      <c r="F8" s="178">
        <v>2.1</v>
      </c>
      <c r="G8" s="179">
        <v>-1</v>
      </c>
      <c r="H8" s="178">
        <v>0.6</v>
      </c>
      <c r="I8" s="178">
        <v>2.9</v>
      </c>
      <c r="J8" s="178">
        <v>2.8</v>
      </c>
      <c r="K8" s="178">
        <v>2.9</v>
      </c>
      <c r="L8" s="178">
        <v>2.5</v>
      </c>
      <c r="M8" s="178">
        <v>4.7</v>
      </c>
      <c r="N8" s="178">
        <v>3.4</v>
      </c>
      <c r="O8" s="178">
        <v>0.8</v>
      </c>
      <c r="P8" s="178">
        <v>3.6</v>
      </c>
      <c r="Q8" s="178">
        <v>3.3</v>
      </c>
      <c r="R8" s="178">
        <v>1.9</v>
      </c>
      <c r="S8" s="178">
        <v>-0.6</v>
      </c>
      <c r="T8" s="178">
        <v>3.8</v>
      </c>
      <c r="U8" s="178">
        <v>4.4000000000000004</v>
      </c>
      <c r="V8" s="180">
        <v>0.7</v>
      </c>
    </row>
    <row r="9" spans="1:24">
      <c r="A9" s="172">
        <v>2</v>
      </c>
      <c r="B9" s="177" t="s">
        <v>13</v>
      </c>
      <c r="C9" s="177" t="s">
        <v>185</v>
      </c>
      <c r="D9" s="178">
        <v>2.7</v>
      </c>
      <c r="E9" s="178">
        <v>2.1</v>
      </c>
      <c r="F9" s="178">
        <v>4.0999999999999996</v>
      </c>
      <c r="G9" s="179">
        <v>-3</v>
      </c>
      <c r="H9" s="178">
        <v>-2.9</v>
      </c>
      <c r="I9" s="178">
        <v>4.5999999999999996</v>
      </c>
      <c r="J9" s="178">
        <v>5.5</v>
      </c>
      <c r="K9" s="178">
        <v>0.5</v>
      </c>
      <c r="L9" s="178">
        <v>1</v>
      </c>
      <c r="M9" s="178">
        <v>6.4</v>
      </c>
      <c r="N9" s="178">
        <v>3</v>
      </c>
      <c r="O9" s="178">
        <v>-4.9000000000000004</v>
      </c>
      <c r="P9" s="178">
        <v>6.9</v>
      </c>
      <c r="Q9" s="178">
        <v>5.2</v>
      </c>
      <c r="R9" s="178">
        <v>1.1000000000000001</v>
      </c>
      <c r="S9" s="178">
        <v>-1.3</v>
      </c>
      <c r="T9" s="178">
        <v>10.199999999999999</v>
      </c>
      <c r="U9" s="178">
        <v>8.5</v>
      </c>
      <c r="V9" s="180">
        <v>3.4</v>
      </c>
    </row>
    <row r="10" spans="1:24">
      <c r="A10" s="172">
        <v>3</v>
      </c>
      <c r="B10" s="177" t="s">
        <v>8</v>
      </c>
      <c r="C10" s="177" t="s">
        <v>188</v>
      </c>
      <c r="D10" s="178">
        <v>3</v>
      </c>
      <c r="E10" s="178">
        <v>3.1</v>
      </c>
      <c r="F10" s="178">
        <v>1.8</v>
      </c>
      <c r="G10" s="179">
        <v>0.2</v>
      </c>
      <c r="H10" s="178">
        <v>3.4</v>
      </c>
      <c r="I10" s="178">
        <v>3.9</v>
      </c>
      <c r="J10" s="178">
        <v>3</v>
      </c>
      <c r="K10" s="178">
        <v>3.3</v>
      </c>
      <c r="L10" s="178">
        <v>1.8</v>
      </c>
      <c r="M10" s="178">
        <v>3.2</v>
      </c>
      <c r="N10" s="178">
        <v>2.9</v>
      </c>
      <c r="O10" s="178">
        <v>3.7</v>
      </c>
      <c r="P10" s="178">
        <v>2.8</v>
      </c>
      <c r="Q10" s="178">
        <v>3.2</v>
      </c>
      <c r="R10" s="178">
        <v>2.4</v>
      </c>
      <c r="S10" s="178">
        <v>-0.1</v>
      </c>
      <c r="T10" s="178">
        <v>2</v>
      </c>
      <c r="U10" s="178">
        <v>3.8</v>
      </c>
      <c r="V10" s="180">
        <v>-0.2</v>
      </c>
    </row>
    <row r="11" spans="1:24">
      <c r="A11" s="172">
        <v>4</v>
      </c>
      <c r="B11" s="177" t="s">
        <v>18</v>
      </c>
      <c r="C11" s="177" t="s">
        <v>192</v>
      </c>
      <c r="D11" s="178">
        <v>3.3</v>
      </c>
      <c r="E11" s="178">
        <v>3.3</v>
      </c>
      <c r="F11" s="178">
        <v>-2.2999999999999998</v>
      </c>
      <c r="G11" s="179">
        <v>-1.8</v>
      </c>
      <c r="H11" s="178">
        <v>-5.2</v>
      </c>
      <c r="I11" s="178">
        <v>-9</v>
      </c>
      <c r="J11" s="178">
        <v>-7.6</v>
      </c>
      <c r="K11" s="178">
        <v>9.3000000000000007</v>
      </c>
      <c r="L11" s="178">
        <v>13.1</v>
      </c>
      <c r="M11" s="178">
        <v>9.4</v>
      </c>
      <c r="N11" s="178">
        <v>8.4</v>
      </c>
      <c r="O11" s="178">
        <v>1.7</v>
      </c>
      <c r="P11" s="178">
        <v>-1.8</v>
      </c>
      <c r="Q11" s="178">
        <v>-1.7</v>
      </c>
      <c r="R11" s="178">
        <v>0.5</v>
      </c>
      <c r="S11" s="178">
        <v>-2</v>
      </c>
      <c r="T11" s="178">
        <v>-4</v>
      </c>
      <c r="U11" s="178">
        <v>-5.2</v>
      </c>
      <c r="V11" s="180">
        <v>-3.3</v>
      </c>
    </row>
    <row r="12" spans="1:24">
      <c r="A12" s="172">
        <v>5</v>
      </c>
      <c r="B12" s="177" t="s">
        <v>78</v>
      </c>
      <c r="C12" s="177" t="s">
        <v>303</v>
      </c>
      <c r="D12" s="178">
        <v>7.4</v>
      </c>
      <c r="E12" s="178">
        <v>-1.1000000000000001</v>
      </c>
      <c r="F12" s="178">
        <v>-0.5</v>
      </c>
      <c r="G12" s="179">
        <v>-2</v>
      </c>
      <c r="H12" s="178">
        <v>3.7</v>
      </c>
      <c r="I12" s="178">
        <v>14.4</v>
      </c>
      <c r="J12" s="178">
        <v>-0.7</v>
      </c>
      <c r="K12" s="178">
        <v>25.1</v>
      </c>
      <c r="L12" s="178">
        <v>11</v>
      </c>
      <c r="M12" s="178">
        <v>-5.9</v>
      </c>
      <c r="N12" s="178">
        <v>-20.2</v>
      </c>
      <c r="O12" s="178">
        <v>13.6</v>
      </c>
      <c r="P12" s="178">
        <v>8.4</v>
      </c>
      <c r="Q12" s="178">
        <v>-12.9</v>
      </c>
      <c r="R12" s="178">
        <v>5.5</v>
      </c>
      <c r="S12" s="178">
        <v>-12.8</v>
      </c>
      <c r="T12" s="178">
        <v>24.3</v>
      </c>
      <c r="U12" s="178">
        <v>21.8</v>
      </c>
      <c r="V12" s="180">
        <v>-43.3</v>
      </c>
    </row>
    <row r="13" spans="1:24">
      <c r="A13" s="172">
        <v>6</v>
      </c>
      <c r="B13" s="177" t="s">
        <v>79</v>
      </c>
      <c r="C13" s="177" t="s">
        <v>304</v>
      </c>
      <c r="D13" s="178">
        <v>2.8</v>
      </c>
      <c r="E13" s="178">
        <v>2.9</v>
      </c>
      <c r="F13" s="178">
        <v>2.2000000000000002</v>
      </c>
      <c r="G13" s="179">
        <v>-1</v>
      </c>
      <c r="H13" s="178">
        <v>0.6</v>
      </c>
      <c r="I13" s="178">
        <v>2.6</v>
      </c>
      <c r="J13" s="178">
        <v>2.9</v>
      </c>
      <c r="K13" s="178">
        <v>2.4</v>
      </c>
      <c r="L13" s="178">
        <v>2.2999999999999998</v>
      </c>
      <c r="M13" s="178">
        <v>5</v>
      </c>
      <c r="N13" s="178">
        <v>4.2</v>
      </c>
      <c r="O13" s="178">
        <v>0.5</v>
      </c>
      <c r="P13" s="178">
        <v>3.5</v>
      </c>
      <c r="Q13" s="178">
        <v>3.8</v>
      </c>
      <c r="R13" s="178">
        <v>1.8</v>
      </c>
      <c r="S13" s="178">
        <v>-0.3</v>
      </c>
      <c r="T13" s="178">
        <v>3.4</v>
      </c>
      <c r="U13" s="178">
        <v>4</v>
      </c>
      <c r="V13" s="180">
        <v>2.1</v>
      </c>
    </row>
    <row r="14" spans="1:24" ht="16.149999999999999" customHeight="1">
      <c r="A14" s="172">
        <v>7</v>
      </c>
      <c r="B14" s="181" t="s">
        <v>300</v>
      </c>
      <c r="C14" s="181" t="s">
        <v>305</v>
      </c>
      <c r="D14" s="182">
        <v>3.1</v>
      </c>
      <c r="E14" s="182">
        <v>2.9</v>
      </c>
      <c r="F14" s="182">
        <v>2.5</v>
      </c>
      <c r="G14" s="183">
        <v>-2.2000000000000002</v>
      </c>
      <c r="H14" s="182">
        <v>-0.1</v>
      </c>
      <c r="I14" s="182">
        <v>2.9</v>
      </c>
      <c r="J14" s="182">
        <v>3.1</v>
      </c>
      <c r="K14" s="182">
        <v>2.9</v>
      </c>
      <c r="L14" s="182">
        <v>2.9</v>
      </c>
      <c r="M14" s="182">
        <v>5.5</v>
      </c>
      <c r="N14" s="182">
        <v>3.7</v>
      </c>
      <c r="O14" s="182">
        <v>0.2</v>
      </c>
      <c r="P14" s="182">
        <v>4</v>
      </c>
      <c r="Q14" s="182">
        <v>3.9</v>
      </c>
      <c r="R14" s="182">
        <v>1.7</v>
      </c>
      <c r="S14" s="182">
        <v>-0.9</v>
      </c>
      <c r="T14" s="182">
        <v>5.2</v>
      </c>
      <c r="U14" s="182">
        <v>5.4</v>
      </c>
      <c r="V14" s="184">
        <v>1.5</v>
      </c>
    </row>
    <row r="15" spans="1:24">
      <c r="A15" s="172"/>
      <c r="B15" s="283" t="s">
        <v>301</v>
      </c>
      <c r="C15" s="284"/>
      <c r="D15" s="285"/>
      <c r="E15" s="285"/>
      <c r="F15" s="285"/>
      <c r="G15" s="285"/>
      <c r="H15" s="285"/>
      <c r="I15" s="285"/>
      <c r="J15" s="285"/>
      <c r="K15" s="285"/>
      <c r="L15" s="285"/>
      <c r="M15" s="285"/>
      <c r="N15" s="285"/>
      <c r="O15" s="285"/>
      <c r="P15" s="285"/>
      <c r="Q15" s="285"/>
      <c r="R15" s="285"/>
      <c r="S15" s="285"/>
      <c r="T15" s="285"/>
      <c r="U15" s="285"/>
      <c r="V15" s="286"/>
    </row>
    <row r="16" spans="1:24">
      <c r="A16" s="172"/>
      <c r="B16" s="173" t="s">
        <v>4</v>
      </c>
      <c r="C16" s="173" t="s">
        <v>221</v>
      </c>
      <c r="E16" s="185"/>
      <c r="F16" s="185"/>
      <c r="G16" s="186"/>
      <c r="H16" s="185"/>
      <c r="I16" s="185"/>
      <c r="J16" s="185"/>
      <c r="K16" s="185"/>
      <c r="L16" s="185"/>
      <c r="M16" s="185"/>
      <c r="N16" s="185"/>
      <c r="O16" s="185"/>
      <c r="P16" s="185"/>
      <c r="Q16" s="185"/>
      <c r="R16" s="185"/>
      <c r="S16" s="185"/>
      <c r="T16" s="185"/>
      <c r="U16" s="185"/>
      <c r="V16" s="187"/>
    </row>
    <row r="17" spans="1:22" ht="15" customHeight="1">
      <c r="A17" s="172">
        <v>8</v>
      </c>
      <c r="B17" s="188" t="s">
        <v>38</v>
      </c>
      <c r="C17" s="188" t="s">
        <v>183</v>
      </c>
      <c r="D17" s="185">
        <v>2.9</v>
      </c>
      <c r="E17" s="185">
        <v>2.8</v>
      </c>
      <c r="F17" s="185">
        <v>2.1</v>
      </c>
      <c r="G17" s="189">
        <v>-1</v>
      </c>
      <c r="H17" s="185">
        <v>0.6</v>
      </c>
      <c r="I17" s="185">
        <v>2.9</v>
      </c>
      <c r="J17" s="185">
        <v>2.8</v>
      </c>
      <c r="K17" s="185">
        <v>2.9</v>
      </c>
      <c r="L17" s="185">
        <v>2.5</v>
      </c>
      <c r="M17" s="185">
        <v>4.7</v>
      </c>
      <c r="N17" s="185">
        <v>3.4</v>
      </c>
      <c r="O17" s="185">
        <v>0.8</v>
      </c>
      <c r="P17" s="185">
        <v>3.6</v>
      </c>
      <c r="Q17" s="185">
        <v>3.3</v>
      </c>
      <c r="R17" s="185">
        <v>1.9</v>
      </c>
      <c r="S17" s="185">
        <v>-0.6</v>
      </c>
      <c r="T17" s="185">
        <v>3.8</v>
      </c>
      <c r="U17" s="185">
        <v>4.4000000000000004</v>
      </c>
      <c r="V17" s="190">
        <v>0.7</v>
      </c>
    </row>
    <row r="18" spans="1:22" ht="15" customHeight="1">
      <c r="A18" s="172"/>
      <c r="B18" s="173" t="s">
        <v>89</v>
      </c>
      <c r="C18" s="173" t="s">
        <v>314</v>
      </c>
      <c r="E18" s="185"/>
      <c r="F18" s="185"/>
      <c r="G18" s="189"/>
      <c r="H18" s="185"/>
      <c r="I18" s="185"/>
      <c r="J18" s="185"/>
      <c r="K18" s="185"/>
      <c r="L18" s="185"/>
      <c r="M18" s="185"/>
      <c r="N18" s="185"/>
      <c r="O18" s="185"/>
      <c r="P18" s="185"/>
      <c r="Q18" s="185"/>
      <c r="R18" s="185"/>
      <c r="S18" s="185"/>
      <c r="T18" s="185"/>
      <c r="U18" s="185"/>
      <c r="V18" s="190"/>
    </row>
    <row r="19" spans="1:22" ht="15" customHeight="1">
      <c r="A19" s="172">
        <v>9</v>
      </c>
      <c r="B19" s="177" t="s">
        <v>13</v>
      </c>
      <c r="C19" s="177" t="s">
        <v>185</v>
      </c>
      <c r="D19" s="191">
        <v>0.84</v>
      </c>
      <c r="E19" s="191">
        <v>0.65</v>
      </c>
      <c r="F19" s="191">
        <v>1.2</v>
      </c>
      <c r="G19" s="192">
        <v>-0.94</v>
      </c>
      <c r="H19" s="191">
        <v>-0.9</v>
      </c>
      <c r="I19" s="191">
        <v>1.44</v>
      </c>
      <c r="J19" s="191">
        <v>1.73</v>
      </c>
      <c r="K19" s="191">
        <v>0.18</v>
      </c>
      <c r="L19" s="191">
        <v>0.34</v>
      </c>
      <c r="M19" s="191">
        <v>1.96</v>
      </c>
      <c r="N19" s="191">
        <v>0.93</v>
      </c>
      <c r="O19" s="191">
        <v>-1.52</v>
      </c>
      <c r="P19" s="191">
        <v>2.02</v>
      </c>
      <c r="Q19" s="191">
        <v>1.54</v>
      </c>
      <c r="R19" s="191">
        <v>0.33</v>
      </c>
      <c r="S19" s="191">
        <v>-0.39</v>
      </c>
      <c r="T19" s="191">
        <v>2.95</v>
      </c>
      <c r="U19" s="191">
        <v>2.52</v>
      </c>
      <c r="V19" s="193">
        <v>1.02</v>
      </c>
    </row>
    <row r="20" spans="1:22" ht="15" customHeight="1">
      <c r="A20" s="172">
        <v>10</v>
      </c>
      <c r="B20" s="177" t="s">
        <v>8</v>
      </c>
      <c r="C20" s="177" t="s">
        <v>188</v>
      </c>
      <c r="D20" s="191">
        <v>1.8</v>
      </c>
      <c r="E20" s="191">
        <v>1.85</v>
      </c>
      <c r="F20" s="191">
        <v>1.1200000000000001</v>
      </c>
      <c r="G20" s="192">
        <v>0.08</v>
      </c>
      <c r="H20" s="191">
        <v>2.0099999999999998</v>
      </c>
      <c r="I20" s="191">
        <v>2.3199999999999998</v>
      </c>
      <c r="J20" s="191">
        <v>1.75</v>
      </c>
      <c r="K20" s="191">
        <v>1.97</v>
      </c>
      <c r="L20" s="191">
        <v>1.1100000000000001</v>
      </c>
      <c r="M20" s="191">
        <v>1.92</v>
      </c>
      <c r="N20" s="191">
        <v>1.74</v>
      </c>
      <c r="O20" s="191">
        <v>2.21</v>
      </c>
      <c r="P20" s="191">
        <v>1.73</v>
      </c>
      <c r="Q20" s="191">
        <v>1.95</v>
      </c>
      <c r="R20" s="191">
        <v>1.48</v>
      </c>
      <c r="S20" s="191">
        <v>-0.09</v>
      </c>
      <c r="T20" s="191">
        <v>1.24</v>
      </c>
      <c r="U20" s="191">
        <v>2.31</v>
      </c>
      <c r="V20" s="193">
        <v>-0.09</v>
      </c>
    </row>
    <row r="21" spans="1:22" ht="15" customHeight="1">
      <c r="A21" s="172">
        <v>11</v>
      </c>
      <c r="B21" s="177" t="s">
        <v>18</v>
      </c>
      <c r="C21" s="177" t="s">
        <v>192</v>
      </c>
      <c r="D21" s="191">
        <v>0.28999999999999998</v>
      </c>
      <c r="E21" s="191">
        <v>0.28999999999999998</v>
      </c>
      <c r="F21" s="191">
        <v>-0.21</v>
      </c>
      <c r="G21" s="192">
        <v>-0.16</v>
      </c>
      <c r="H21" s="191">
        <v>-0.48</v>
      </c>
      <c r="I21" s="191">
        <v>-0.84</v>
      </c>
      <c r="J21" s="191">
        <v>-0.69</v>
      </c>
      <c r="K21" s="191">
        <v>0.78</v>
      </c>
      <c r="L21" s="191">
        <v>1.0900000000000001</v>
      </c>
      <c r="M21" s="191">
        <v>0.81</v>
      </c>
      <c r="N21" s="191">
        <v>0.74</v>
      </c>
      <c r="O21" s="191">
        <v>0.16</v>
      </c>
      <c r="P21" s="191">
        <v>-0.16</v>
      </c>
      <c r="Q21" s="191">
        <v>-0.15</v>
      </c>
      <c r="R21" s="191">
        <v>0.04</v>
      </c>
      <c r="S21" s="191">
        <v>-0.17</v>
      </c>
      <c r="T21" s="191">
        <v>-0.35</v>
      </c>
      <c r="U21" s="191">
        <v>-0.45</v>
      </c>
      <c r="V21" s="193">
        <v>-0.27</v>
      </c>
    </row>
    <row r="22" spans="1:22">
      <c r="A22" s="194">
        <v>12</v>
      </c>
      <c r="B22" s="181" t="s">
        <v>78</v>
      </c>
      <c r="C22" s="181" t="s">
        <v>303</v>
      </c>
      <c r="D22" s="195">
        <v>0.2</v>
      </c>
      <c r="E22" s="196">
        <v>-0.03</v>
      </c>
      <c r="F22" s="196">
        <v>-0.01</v>
      </c>
      <c r="G22" s="195">
        <v>-0.05</v>
      </c>
      <c r="H22" s="196">
        <v>0.1</v>
      </c>
      <c r="I22" s="196">
        <v>0.36</v>
      </c>
      <c r="J22" s="196">
        <v>-0.02</v>
      </c>
      <c r="K22" s="196">
        <v>0.62</v>
      </c>
      <c r="L22" s="196">
        <v>0.3</v>
      </c>
      <c r="M22" s="196">
        <v>-0.17</v>
      </c>
      <c r="N22" s="196">
        <v>-0.61</v>
      </c>
      <c r="O22" s="196">
        <v>0.33</v>
      </c>
      <c r="P22" s="196">
        <v>0.21</v>
      </c>
      <c r="Q22" s="196">
        <v>-0.35</v>
      </c>
      <c r="R22" s="196">
        <v>0.13</v>
      </c>
      <c r="S22" s="196">
        <v>-0.34</v>
      </c>
      <c r="T22" s="196">
        <v>0.54</v>
      </c>
      <c r="U22" s="196">
        <v>0.51</v>
      </c>
      <c r="V22" s="197">
        <v>-1.37</v>
      </c>
    </row>
    <row r="23" spans="1:22" ht="14.45" customHeight="1">
      <c r="A23" s="300" t="s">
        <v>112</v>
      </c>
      <c r="B23" s="300"/>
      <c r="C23" s="300"/>
      <c r="D23" s="300"/>
      <c r="E23" s="300"/>
      <c r="F23" s="300"/>
      <c r="G23" s="300"/>
      <c r="H23" s="300"/>
      <c r="I23" s="300"/>
      <c r="J23" s="300"/>
      <c r="K23" s="300"/>
      <c r="L23" s="300"/>
      <c r="M23" s="300"/>
      <c r="N23" s="300"/>
      <c r="O23" s="300"/>
      <c r="P23" s="300"/>
      <c r="Q23" s="300"/>
      <c r="R23" s="300"/>
      <c r="S23" s="300"/>
      <c r="T23" s="300"/>
      <c r="U23" s="300"/>
      <c r="V23" s="300"/>
    </row>
    <row r="24" spans="1:22" ht="14.45" customHeight="1">
      <c r="A24" s="301" t="s">
        <v>111</v>
      </c>
      <c r="B24" s="301"/>
      <c r="C24" s="301"/>
      <c r="D24" s="301"/>
      <c r="E24" s="301"/>
      <c r="F24" s="301"/>
      <c r="G24" s="301"/>
      <c r="H24" s="301"/>
      <c r="I24" s="301"/>
      <c r="J24" s="301"/>
      <c r="K24" s="301"/>
      <c r="L24" s="301"/>
      <c r="M24" s="301"/>
      <c r="N24" s="301"/>
      <c r="O24" s="301"/>
      <c r="P24" s="301"/>
      <c r="Q24" s="301"/>
      <c r="R24" s="301"/>
      <c r="S24" s="301"/>
      <c r="T24" s="301"/>
      <c r="U24" s="301"/>
      <c r="V24" s="301"/>
    </row>
    <row r="25" spans="1:22" ht="14.45" customHeight="1">
      <c r="A25" s="222" t="s">
        <v>306</v>
      </c>
      <c r="B25" s="221"/>
      <c r="C25" s="221"/>
      <c r="D25" s="221"/>
      <c r="E25" s="221"/>
      <c r="F25" s="221"/>
      <c r="G25" s="221"/>
      <c r="H25" s="221"/>
      <c r="I25" s="221"/>
      <c r="J25" s="221"/>
      <c r="K25" s="221"/>
      <c r="L25" s="221"/>
      <c r="M25" s="221"/>
      <c r="N25" s="221"/>
      <c r="O25" s="221"/>
      <c r="P25" s="221"/>
      <c r="Q25" s="221"/>
      <c r="R25" s="221"/>
      <c r="S25" s="221"/>
      <c r="T25" s="221"/>
      <c r="U25" s="221"/>
      <c r="V25" s="221"/>
    </row>
    <row r="26" spans="1:22" ht="14.45" customHeight="1">
      <c r="A26" s="221"/>
      <c r="B26" s="221"/>
      <c r="C26" s="221"/>
      <c r="D26" s="221"/>
      <c r="E26" s="221"/>
      <c r="F26" s="221"/>
      <c r="G26" s="221"/>
      <c r="H26" s="221"/>
      <c r="I26" s="221"/>
      <c r="J26" s="221"/>
      <c r="K26" s="221"/>
      <c r="L26" s="221"/>
      <c r="M26" s="221"/>
      <c r="N26" s="221"/>
      <c r="O26" s="221"/>
      <c r="P26" s="221"/>
      <c r="Q26" s="221"/>
      <c r="R26" s="221"/>
      <c r="S26" s="221"/>
      <c r="T26" s="221"/>
      <c r="U26" s="221"/>
      <c r="V26" s="221"/>
    </row>
    <row r="27" spans="1:22" ht="14.45" customHeight="1">
      <c r="A27" s="279" t="s">
        <v>96</v>
      </c>
      <c r="B27" s="279"/>
      <c r="C27" s="279"/>
      <c r="D27" s="279"/>
      <c r="E27" s="279"/>
      <c r="F27" s="279"/>
      <c r="G27" s="279"/>
      <c r="H27" s="279"/>
      <c r="I27" s="279"/>
      <c r="J27" s="279"/>
      <c r="K27" s="279"/>
      <c r="L27" s="279"/>
      <c r="M27" s="279"/>
      <c r="N27" s="279"/>
      <c r="O27" s="279"/>
      <c r="P27" s="279"/>
      <c r="Q27" s="279"/>
      <c r="R27" s="279"/>
      <c r="S27" s="279"/>
      <c r="T27" s="279"/>
      <c r="U27" s="279"/>
      <c r="V27" s="279"/>
    </row>
    <row r="28" spans="1:22">
      <c r="A28" s="166"/>
      <c r="B28" s="198"/>
      <c r="C28" s="198"/>
      <c r="D28" s="199"/>
      <c r="E28" s="198"/>
      <c r="F28" s="198"/>
      <c r="G28" s="198"/>
      <c r="H28" s="198"/>
    </row>
    <row r="29" spans="1:22">
      <c r="B29" s="198"/>
      <c r="C29" s="198"/>
      <c r="D29" s="199"/>
      <c r="E29" s="198"/>
      <c r="F29" s="198"/>
      <c r="G29" s="198"/>
      <c r="H29" s="198"/>
    </row>
    <row r="30" spans="1:22">
      <c r="B30" s="198"/>
      <c r="C30" s="198"/>
      <c r="D30" s="199"/>
      <c r="E30" s="198"/>
      <c r="F30" s="198"/>
      <c r="G30" s="198"/>
      <c r="H30" s="198"/>
    </row>
  </sheetData>
  <mergeCells count="16">
    <mergeCell ref="A1:V1"/>
    <mergeCell ref="A2:V2"/>
    <mergeCell ref="A23:V23"/>
    <mergeCell ref="A24:V24"/>
    <mergeCell ref="G4:J4"/>
    <mergeCell ref="K4:N4"/>
    <mergeCell ref="O4:R4"/>
    <mergeCell ref="S4:V4"/>
    <mergeCell ref="A27:V27"/>
    <mergeCell ref="A3:A5"/>
    <mergeCell ref="B15:V15"/>
    <mergeCell ref="B6:V6"/>
    <mergeCell ref="D3:D5"/>
    <mergeCell ref="E3:E5"/>
    <mergeCell ref="F3:F5"/>
    <mergeCell ref="G3:V3"/>
  </mergeCells>
  <phoneticPr fontId="5" type="noConversion"/>
  <pageMargins left="0.25" right="0.25" top="0.75" bottom="0.75" header="0.3" footer="0.3"/>
  <pageSetup scale="61" orientation="landscape"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Y33"/>
  <sheetViews>
    <sheetView showGridLines="0" tabSelected="1" topLeftCell="C1" zoomScaleNormal="100" workbookViewId="0">
      <selection activeCell="H24" sqref="H24"/>
    </sheetView>
  </sheetViews>
  <sheetFormatPr defaultColWidth="7.5" defaultRowHeight="16.5"/>
  <cols>
    <col min="1" max="1" width="4.625" customWidth="1"/>
    <col min="2" max="2" width="50.625" style="2" customWidth="1"/>
    <col min="3" max="3" width="27.625" style="2" customWidth="1"/>
    <col min="4" max="22" width="9.125" style="2" customWidth="1"/>
    <col min="23" max="24" width="8.875" style="2" customWidth="1"/>
  </cols>
  <sheetData>
    <row r="1" spans="1:25" s="201" customFormat="1" ht="21" customHeight="1">
      <c r="A1" s="302" t="s">
        <v>133</v>
      </c>
      <c r="B1" s="302"/>
      <c r="C1" s="302"/>
      <c r="D1" s="302"/>
      <c r="E1" s="302"/>
      <c r="F1" s="302"/>
      <c r="G1" s="302"/>
      <c r="H1" s="302"/>
      <c r="I1" s="302"/>
      <c r="J1" s="302"/>
      <c r="K1" s="302"/>
      <c r="L1" s="302"/>
      <c r="M1" s="302"/>
      <c r="N1" s="302"/>
      <c r="O1" s="302"/>
      <c r="P1" s="302"/>
      <c r="Q1" s="302"/>
      <c r="R1" s="302"/>
      <c r="S1" s="302"/>
      <c r="T1" s="302"/>
      <c r="U1" s="302"/>
      <c r="V1" s="302"/>
      <c r="W1" s="200"/>
      <c r="X1" s="200"/>
    </row>
    <row r="2" spans="1:25" s="201" customFormat="1" ht="21" customHeight="1">
      <c r="A2" s="304" t="s">
        <v>182</v>
      </c>
      <c r="B2" s="304"/>
      <c r="C2" s="304"/>
      <c r="D2" s="304"/>
      <c r="E2" s="304"/>
      <c r="F2" s="304"/>
      <c r="G2" s="304"/>
      <c r="H2" s="304"/>
      <c r="I2" s="304"/>
      <c r="J2" s="304"/>
      <c r="K2" s="304"/>
      <c r="L2" s="304"/>
      <c r="M2" s="304"/>
      <c r="N2" s="304"/>
      <c r="O2" s="304"/>
      <c r="P2" s="304"/>
      <c r="Q2" s="304"/>
      <c r="R2" s="304"/>
      <c r="S2" s="304"/>
      <c r="T2" s="304"/>
      <c r="U2" s="304"/>
      <c r="V2" s="304"/>
      <c r="W2" s="200"/>
      <c r="X2" s="200"/>
    </row>
    <row r="3" spans="1:25" s="6" customFormat="1" ht="16.149999999999999" customHeight="1">
      <c r="A3" s="280" t="s">
        <v>95</v>
      </c>
      <c r="B3" s="306"/>
      <c r="C3" s="218"/>
      <c r="D3" s="309" t="s">
        <v>307</v>
      </c>
      <c r="E3" s="310" t="s">
        <v>171</v>
      </c>
      <c r="F3" s="310" t="s">
        <v>171</v>
      </c>
      <c r="G3" s="310" t="s">
        <v>171</v>
      </c>
      <c r="H3" s="310" t="s">
        <v>171</v>
      </c>
      <c r="I3" s="310" t="s">
        <v>171</v>
      </c>
      <c r="J3" s="310" t="s">
        <v>171</v>
      </c>
      <c r="K3" s="310" t="s">
        <v>171</v>
      </c>
      <c r="L3" s="310" t="s">
        <v>171</v>
      </c>
      <c r="M3" s="311" t="s">
        <v>171</v>
      </c>
      <c r="N3" s="294" t="s">
        <v>308</v>
      </c>
      <c r="O3" s="295" t="s">
        <v>113</v>
      </c>
      <c r="P3" s="295" t="s">
        <v>113</v>
      </c>
      <c r="Q3" s="295" t="s">
        <v>113</v>
      </c>
      <c r="R3" s="295" t="s">
        <v>113</v>
      </c>
      <c r="S3" s="295" t="s">
        <v>113</v>
      </c>
      <c r="T3" s="295" t="s">
        <v>113</v>
      </c>
      <c r="U3" s="295" t="s">
        <v>113</v>
      </c>
      <c r="V3" s="296" t="s">
        <v>113</v>
      </c>
      <c r="W3" s="166"/>
      <c r="X3" s="166"/>
    </row>
    <row r="4" spans="1:25" s="6" customFormat="1" ht="16.5" customHeight="1">
      <c r="A4" s="281" t="s">
        <v>95</v>
      </c>
      <c r="B4" s="307"/>
      <c r="C4" s="167"/>
      <c r="D4" s="324">
        <v>2023</v>
      </c>
      <c r="E4" s="325"/>
      <c r="F4" s="324">
        <v>2024</v>
      </c>
      <c r="G4" s="326"/>
      <c r="H4" s="326"/>
      <c r="I4" s="325"/>
      <c r="J4" s="324">
        <v>2025</v>
      </c>
      <c r="K4" s="326"/>
      <c r="L4" s="326"/>
      <c r="M4" s="325"/>
      <c r="N4" s="323">
        <v>2023</v>
      </c>
      <c r="O4" s="324">
        <v>2024</v>
      </c>
      <c r="P4" s="326"/>
      <c r="Q4" s="326"/>
      <c r="R4" s="325"/>
      <c r="S4" s="324">
        <v>2025</v>
      </c>
      <c r="T4" s="326"/>
      <c r="U4" s="326"/>
      <c r="V4" s="325"/>
      <c r="W4" s="166"/>
      <c r="X4" s="166"/>
    </row>
    <row r="5" spans="1:25" s="170" customFormat="1" ht="16.149999999999999" customHeight="1">
      <c r="A5" s="282" t="s">
        <v>95</v>
      </c>
      <c r="B5" s="308"/>
      <c r="C5" s="220"/>
      <c r="D5" s="202" t="s">
        <v>98</v>
      </c>
      <c r="E5" s="202" t="s">
        <v>97</v>
      </c>
      <c r="F5" s="7" t="s">
        <v>100</v>
      </c>
      <c r="G5" s="7" t="s">
        <v>99</v>
      </c>
      <c r="H5" s="202" t="s">
        <v>98</v>
      </c>
      <c r="I5" s="202" t="s">
        <v>97</v>
      </c>
      <c r="J5" s="7" t="s">
        <v>100</v>
      </c>
      <c r="K5" s="202" t="s">
        <v>99</v>
      </c>
      <c r="L5" s="202" t="s">
        <v>98</v>
      </c>
      <c r="M5" s="202" t="s">
        <v>311</v>
      </c>
      <c r="N5" s="202" t="s">
        <v>97</v>
      </c>
      <c r="O5" s="202" t="s">
        <v>100</v>
      </c>
      <c r="P5" s="202" t="s">
        <v>99</v>
      </c>
      <c r="Q5" s="202" t="s">
        <v>98</v>
      </c>
      <c r="R5" s="202" t="s">
        <v>97</v>
      </c>
      <c r="S5" s="202" t="s">
        <v>100</v>
      </c>
      <c r="T5" s="202" t="s">
        <v>99</v>
      </c>
      <c r="U5" s="202" t="s">
        <v>98</v>
      </c>
      <c r="V5" s="202" t="s">
        <v>311</v>
      </c>
    </row>
    <row r="6" spans="1:25" s="6" customFormat="1" ht="13.5">
      <c r="A6" s="172">
        <v>1</v>
      </c>
      <c r="B6" s="203" t="s">
        <v>7</v>
      </c>
      <c r="C6" s="203" t="s">
        <v>183</v>
      </c>
      <c r="D6" s="204">
        <v>5731.9</v>
      </c>
      <c r="E6" s="205">
        <v>5847.1</v>
      </c>
      <c r="F6" s="205">
        <v>5647.3</v>
      </c>
      <c r="G6" s="205">
        <v>5829.4</v>
      </c>
      <c r="H6" s="205">
        <v>5884.6</v>
      </c>
      <c r="I6" s="205">
        <v>5997.2</v>
      </c>
      <c r="J6" s="205">
        <v>5776.7</v>
      </c>
      <c r="K6" s="205">
        <v>5943.4</v>
      </c>
      <c r="L6" s="205">
        <v>6023.8</v>
      </c>
      <c r="M6" s="206">
        <v>6125.9</v>
      </c>
      <c r="N6" s="204">
        <v>3.1</v>
      </c>
      <c r="O6" s="205">
        <v>2.9</v>
      </c>
      <c r="P6" s="205">
        <v>3.1</v>
      </c>
      <c r="Q6" s="205">
        <v>2.7</v>
      </c>
      <c r="R6" s="205">
        <v>2.6</v>
      </c>
      <c r="S6" s="205">
        <v>2.2999999999999998</v>
      </c>
      <c r="T6" s="205">
        <v>2</v>
      </c>
      <c r="U6" s="205">
        <v>2.4</v>
      </c>
      <c r="V6" s="206">
        <v>2.1</v>
      </c>
      <c r="W6" s="166"/>
      <c r="X6" s="166"/>
    </row>
    <row r="7" spans="1:25" s="6" customFormat="1" ht="13.5">
      <c r="A7" s="172">
        <v>2</v>
      </c>
      <c r="B7" s="177" t="s">
        <v>5</v>
      </c>
      <c r="C7" s="177" t="s">
        <v>184</v>
      </c>
      <c r="D7" s="179">
        <v>3911.8</v>
      </c>
      <c r="E7" s="178">
        <v>4047.7</v>
      </c>
      <c r="F7" s="178">
        <v>3869.2</v>
      </c>
      <c r="G7" s="178">
        <v>4005.6</v>
      </c>
      <c r="H7" s="178">
        <v>4025.3</v>
      </c>
      <c r="I7" s="178">
        <v>4188.5</v>
      </c>
      <c r="J7" s="178">
        <v>3967.1</v>
      </c>
      <c r="K7" s="178">
        <v>4110.7</v>
      </c>
      <c r="L7" s="178">
        <v>4138.1000000000004</v>
      </c>
      <c r="M7" s="180">
        <v>4278.8999999999996</v>
      </c>
      <c r="N7" s="207">
        <v>2.8</v>
      </c>
      <c r="O7" s="208">
        <v>2.7</v>
      </c>
      <c r="P7" s="208">
        <v>2.7</v>
      </c>
      <c r="Q7" s="208">
        <v>2.9</v>
      </c>
      <c r="R7" s="208">
        <v>3.5</v>
      </c>
      <c r="S7" s="208">
        <v>2.5</v>
      </c>
      <c r="T7" s="208">
        <v>2.6</v>
      </c>
      <c r="U7" s="208">
        <v>2.8</v>
      </c>
      <c r="V7" s="209">
        <v>2.2000000000000002</v>
      </c>
      <c r="W7" s="166"/>
      <c r="X7" s="166"/>
    </row>
    <row r="8" spans="1:25" s="6" customFormat="1" ht="13.5">
      <c r="A8" s="172">
        <v>3</v>
      </c>
      <c r="B8" s="177" t="s">
        <v>101</v>
      </c>
      <c r="C8" s="177" t="s">
        <v>189</v>
      </c>
      <c r="D8" s="179">
        <v>1107.2</v>
      </c>
      <c r="E8" s="178">
        <v>1056.4000000000001</v>
      </c>
      <c r="F8" s="178">
        <v>1050.4000000000001</v>
      </c>
      <c r="G8" s="178">
        <v>1097.9000000000001</v>
      </c>
      <c r="H8" s="178">
        <v>1139.3</v>
      </c>
      <c r="I8" s="178">
        <v>1058.9000000000001</v>
      </c>
      <c r="J8" s="178">
        <v>1129.9000000000001</v>
      </c>
      <c r="K8" s="178">
        <v>1094.3</v>
      </c>
      <c r="L8" s="178">
        <v>1136.9000000000001</v>
      </c>
      <c r="M8" s="180">
        <v>1102</v>
      </c>
      <c r="N8" s="207">
        <v>2.9</v>
      </c>
      <c r="O8" s="208">
        <v>3.4</v>
      </c>
      <c r="P8" s="208">
        <v>5.6</v>
      </c>
      <c r="Q8" s="208">
        <v>2.9</v>
      </c>
      <c r="R8" s="208">
        <v>0.2</v>
      </c>
      <c r="S8" s="208">
        <v>7.6</v>
      </c>
      <c r="T8" s="208">
        <v>-0.3</v>
      </c>
      <c r="U8" s="208">
        <v>-0.2</v>
      </c>
      <c r="V8" s="209">
        <v>4.0999999999999996</v>
      </c>
      <c r="W8" s="166"/>
      <c r="X8" s="166"/>
    </row>
    <row r="9" spans="1:25" s="6" customFormat="1" ht="13.5">
      <c r="A9" s="172">
        <v>4</v>
      </c>
      <c r="B9" s="210" t="s">
        <v>22</v>
      </c>
      <c r="C9" s="210" t="s">
        <v>197</v>
      </c>
      <c r="D9" s="179">
        <v>-252.2</v>
      </c>
      <c r="E9" s="178">
        <v>-230.4</v>
      </c>
      <c r="F9" s="178">
        <v>-220.4</v>
      </c>
      <c r="G9" s="178">
        <v>-260.5</v>
      </c>
      <c r="H9" s="178">
        <v>-289.5</v>
      </c>
      <c r="I9" s="178">
        <v>-262.10000000000002</v>
      </c>
      <c r="J9" s="178">
        <v>-315.39999999999998</v>
      </c>
      <c r="K9" s="178">
        <v>-266.39999999999998</v>
      </c>
      <c r="L9" s="178">
        <v>-264.89999999999998</v>
      </c>
      <c r="M9" s="180">
        <v>-244.8</v>
      </c>
      <c r="N9" s="211" t="s">
        <v>12</v>
      </c>
      <c r="O9" s="212" t="s">
        <v>12</v>
      </c>
      <c r="P9" s="212" t="s">
        <v>12</v>
      </c>
      <c r="Q9" s="212" t="s">
        <v>12</v>
      </c>
      <c r="R9" s="212" t="s">
        <v>12</v>
      </c>
      <c r="S9" s="212" t="s">
        <v>12</v>
      </c>
      <c r="T9" s="212" t="s">
        <v>12</v>
      </c>
      <c r="U9" s="212" t="s">
        <v>12</v>
      </c>
      <c r="V9" s="213" t="s">
        <v>12</v>
      </c>
      <c r="W9" s="166"/>
      <c r="X9" s="166"/>
    </row>
    <row r="10" spans="1:25" s="6" customFormat="1" ht="13.5">
      <c r="A10" s="172">
        <v>5</v>
      </c>
      <c r="B10" s="214" t="s">
        <v>6</v>
      </c>
      <c r="C10" s="214" t="s">
        <v>198</v>
      </c>
      <c r="D10" s="179">
        <v>633.70000000000005</v>
      </c>
      <c r="E10" s="178">
        <v>655.5</v>
      </c>
      <c r="F10" s="178">
        <v>634</v>
      </c>
      <c r="G10" s="178">
        <v>656.4</v>
      </c>
      <c r="H10" s="178">
        <v>665.5</v>
      </c>
      <c r="I10" s="178">
        <v>677.7</v>
      </c>
      <c r="J10" s="178">
        <v>645.29999999999995</v>
      </c>
      <c r="K10" s="178">
        <v>665.8</v>
      </c>
      <c r="L10" s="178">
        <v>676.7</v>
      </c>
      <c r="M10" s="180">
        <v>685.3</v>
      </c>
      <c r="N10" s="207">
        <v>1.8</v>
      </c>
      <c r="O10" s="208">
        <v>2.2000000000000002</v>
      </c>
      <c r="P10" s="208">
        <v>3.9</v>
      </c>
      <c r="Q10" s="208">
        <v>5</v>
      </c>
      <c r="R10" s="208">
        <v>3.4</v>
      </c>
      <c r="S10" s="208">
        <v>1.8</v>
      </c>
      <c r="T10" s="208">
        <v>1.4</v>
      </c>
      <c r="U10" s="208">
        <v>1.7</v>
      </c>
      <c r="V10" s="209">
        <v>1.1000000000000001</v>
      </c>
      <c r="W10" s="166"/>
      <c r="X10" s="166"/>
    </row>
    <row r="11" spans="1:25" s="6" customFormat="1" ht="13.5">
      <c r="A11" s="172">
        <v>6</v>
      </c>
      <c r="B11" s="214" t="s">
        <v>23</v>
      </c>
      <c r="C11" s="214" t="s">
        <v>199</v>
      </c>
      <c r="D11" s="179">
        <v>885.8</v>
      </c>
      <c r="E11" s="178">
        <v>885.9</v>
      </c>
      <c r="F11" s="178">
        <v>854.5</v>
      </c>
      <c r="G11" s="178">
        <v>917</v>
      </c>
      <c r="H11" s="178">
        <v>955</v>
      </c>
      <c r="I11" s="178">
        <v>939.7</v>
      </c>
      <c r="J11" s="178">
        <v>960.8</v>
      </c>
      <c r="K11" s="178">
        <v>932.1</v>
      </c>
      <c r="L11" s="178">
        <v>941.6</v>
      </c>
      <c r="M11" s="180">
        <v>930.1</v>
      </c>
      <c r="N11" s="207">
        <v>1.5</v>
      </c>
      <c r="O11" s="208">
        <v>3.2</v>
      </c>
      <c r="P11" s="208">
        <v>5.9</v>
      </c>
      <c r="Q11" s="208">
        <v>7.8</v>
      </c>
      <c r="R11" s="208">
        <v>6.1</v>
      </c>
      <c r="S11" s="208">
        <v>12.4</v>
      </c>
      <c r="T11" s="208">
        <v>1.7</v>
      </c>
      <c r="U11" s="208">
        <v>-1.4</v>
      </c>
      <c r="V11" s="209">
        <v>-1</v>
      </c>
      <c r="W11" s="166"/>
      <c r="X11" s="166"/>
    </row>
    <row r="12" spans="1:25" s="6" customFormat="1" ht="13.5">
      <c r="A12" s="172">
        <v>7</v>
      </c>
      <c r="B12" s="210" t="s">
        <v>93</v>
      </c>
      <c r="C12" s="210" t="s">
        <v>200</v>
      </c>
      <c r="D12" s="179">
        <v>964.5</v>
      </c>
      <c r="E12" s="178">
        <v>973.5</v>
      </c>
      <c r="F12" s="178">
        <v>948.7</v>
      </c>
      <c r="G12" s="178">
        <v>983.9</v>
      </c>
      <c r="H12" s="178">
        <v>1004.7</v>
      </c>
      <c r="I12" s="178">
        <v>1008</v>
      </c>
      <c r="J12" s="178">
        <v>988.1</v>
      </c>
      <c r="K12" s="178">
        <v>1002.1</v>
      </c>
      <c r="L12" s="178">
        <v>1012.4</v>
      </c>
      <c r="M12" s="180">
        <v>991.9</v>
      </c>
      <c r="N12" s="207">
        <v>4.4000000000000004</v>
      </c>
      <c r="O12" s="208">
        <v>3.7</v>
      </c>
      <c r="P12" s="208">
        <v>3.8</v>
      </c>
      <c r="Q12" s="208">
        <v>4.2</v>
      </c>
      <c r="R12" s="208">
        <v>3.6</v>
      </c>
      <c r="S12" s="208">
        <v>4.2</v>
      </c>
      <c r="T12" s="208">
        <v>1.8</v>
      </c>
      <c r="U12" s="208">
        <v>0.8</v>
      </c>
      <c r="V12" s="209">
        <v>-1.6</v>
      </c>
      <c r="W12" s="166"/>
      <c r="X12" s="166"/>
    </row>
    <row r="13" spans="1:25" s="6" customFormat="1" ht="13.5">
      <c r="A13" s="172"/>
      <c r="B13" s="215" t="s">
        <v>28</v>
      </c>
      <c r="C13" s="215" t="s">
        <v>205</v>
      </c>
      <c r="D13" s="204"/>
      <c r="E13" s="205"/>
      <c r="F13" s="205"/>
      <c r="G13" s="205"/>
      <c r="H13" s="205"/>
      <c r="I13" s="205"/>
      <c r="J13" s="205"/>
      <c r="K13" s="205"/>
      <c r="L13" s="205"/>
      <c r="M13" s="206"/>
      <c r="N13" s="185"/>
      <c r="O13" s="185"/>
      <c r="P13" s="185"/>
      <c r="Q13" s="185"/>
      <c r="R13" s="185"/>
      <c r="S13" s="185"/>
      <c r="T13" s="185"/>
      <c r="U13" s="185"/>
      <c r="V13" s="190"/>
      <c r="W13" s="166"/>
      <c r="X13" s="166"/>
    </row>
    <row r="14" spans="1:25" s="6" customFormat="1" ht="13.5">
      <c r="A14" s="172"/>
      <c r="B14" s="216" t="s">
        <v>110</v>
      </c>
      <c r="C14" s="216" t="s">
        <v>309</v>
      </c>
      <c r="D14" s="204"/>
      <c r="E14" s="205"/>
      <c r="F14" s="205"/>
      <c r="G14" s="205"/>
      <c r="H14" s="205"/>
      <c r="I14" s="205"/>
      <c r="J14" s="205"/>
      <c r="K14" s="205"/>
      <c r="L14" s="205"/>
      <c r="M14" s="206"/>
      <c r="N14" s="185"/>
      <c r="O14" s="185"/>
      <c r="P14" s="185"/>
      <c r="Q14" s="185"/>
      <c r="R14" s="185"/>
      <c r="S14" s="185"/>
      <c r="T14" s="185"/>
      <c r="U14" s="185"/>
      <c r="V14" s="190"/>
      <c r="W14" s="166"/>
      <c r="X14" s="166"/>
    </row>
    <row r="15" spans="1:25" s="6" customFormat="1" ht="13.5">
      <c r="A15" s="172">
        <v>8</v>
      </c>
      <c r="B15" s="214" t="s">
        <v>11</v>
      </c>
      <c r="C15" s="214" t="s">
        <v>183</v>
      </c>
      <c r="D15" s="179">
        <v>7046.7</v>
      </c>
      <c r="E15" s="178">
        <v>7187.5</v>
      </c>
      <c r="F15" s="178">
        <v>7029.2</v>
      </c>
      <c r="G15" s="178">
        <v>7311.8</v>
      </c>
      <c r="H15" s="178">
        <v>7396.9</v>
      </c>
      <c r="I15" s="178">
        <v>7554.1</v>
      </c>
      <c r="J15" s="178">
        <v>7354.1</v>
      </c>
      <c r="K15" s="178">
        <v>7640.9</v>
      </c>
      <c r="L15" s="178">
        <v>7796.7</v>
      </c>
      <c r="M15" s="180">
        <v>7982.4</v>
      </c>
      <c r="N15" s="207">
        <v>5.8</v>
      </c>
      <c r="O15" s="208">
        <v>5.5</v>
      </c>
      <c r="P15" s="208">
        <v>5.7</v>
      </c>
      <c r="Q15" s="208">
        <v>5</v>
      </c>
      <c r="R15" s="208">
        <v>5.0999999999999996</v>
      </c>
      <c r="S15" s="208">
        <v>4.5999999999999996</v>
      </c>
      <c r="T15" s="208">
        <v>4.5</v>
      </c>
      <c r="U15" s="208">
        <v>5.4</v>
      </c>
      <c r="V15" s="209">
        <v>5.7</v>
      </c>
      <c r="W15" s="166"/>
      <c r="X15" s="166"/>
    </row>
    <row r="16" spans="1:25" s="6" customFormat="1" ht="15" customHeight="1">
      <c r="A16" s="300" t="s">
        <v>134</v>
      </c>
      <c r="B16" s="300"/>
      <c r="C16" s="300"/>
      <c r="D16" s="300"/>
      <c r="E16" s="300"/>
      <c r="F16" s="300"/>
      <c r="G16" s="300"/>
      <c r="H16" s="300"/>
      <c r="I16" s="300"/>
      <c r="J16" s="300"/>
      <c r="K16" s="300"/>
      <c r="L16" s="300"/>
      <c r="M16" s="300"/>
      <c r="N16" s="300"/>
      <c r="O16" s="300"/>
      <c r="P16" s="300"/>
      <c r="Q16" s="300"/>
      <c r="R16" s="300"/>
      <c r="S16" s="300"/>
      <c r="T16" s="300"/>
      <c r="U16" s="300"/>
      <c r="V16" s="300"/>
      <c r="W16" s="217"/>
      <c r="X16" s="217"/>
      <c r="Y16" s="217"/>
    </row>
    <row r="17" spans="1:25" s="6" customFormat="1" ht="15" customHeight="1">
      <c r="A17" s="138" t="s">
        <v>217</v>
      </c>
      <c r="B17" s="223"/>
      <c r="C17" s="223"/>
      <c r="D17" s="223"/>
      <c r="E17" s="223"/>
      <c r="F17" s="223"/>
      <c r="G17" s="223"/>
      <c r="H17" s="223"/>
      <c r="I17" s="223"/>
      <c r="J17" s="223"/>
      <c r="K17" s="223"/>
      <c r="L17" s="223"/>
      <c r="M17" s="223"/>
      <c r="N17" s="223"/>
      <c r="O17" s="223"/>
      <c r="P17" s="223"/>
      <c r="Q17" s="223"/>
      <c r="R17" s="223"/>
      <c r="S17" s="223"/>
      <c r="T17" s="223"/>
      <c r="U17" s="223"/>
      <c r="V17" s="223"/>
      <c r="W17" s="217"/>
      <c r="X17" s="217"/>
      <c r="Y17" s="217"/>
    </row>
    <row r="18" spans="1:25" s="6" customFormat="1" ht="15" customHeight="1">
      <c r="A18" s="138"/>
      <c r="B18" s="223"/>
      <c r="C18" s="223"/>
      <c r="D18" s="223"/>
      <c r="E18" s="223"/>
      <c r="F18" s="223"/>
      <c r="G18" s="223"/>
      <c r="H18" s="223"/>
      <c r="I18" s="223"/>
      <c r="J18" s="223"/>
      <c r="K18" s="223"/>
      <c r="L18" s="223"/>
      <c r="M18" s="223"/>
      <c r="N18" s="223"/>
      <c r="O18" s="223"/>
      <c r="P18" s="223"/>
      <c r="Q18" s="223"/>
      <c r="R18" s="223"/>
      <c r="S18" s="223"/>
      <c r="T18" s="223"/>
      <c r="U18" s="223"/>
      <c r="V18" s="223"/>
      <c r="W18" s="217"/>
      <c r="X18" s="217"/>
      <c r="Y18" s="217"/>
    </row>
    <row r="19" spans="1:25" s="6" customFormat="1" ht="13.5">
      <c r="A19" s="279" t="s">
        <v>96</v>
      </c>
      <c r="B19" s="279"/>
      <c r="C19" s="279"/>
      <c r="D19" s="279"/>
      <c r="E19" s="279"/>
      <c r="F19" s="279"/>
      <c r="G19" s="279"/>
      <c r="H19" s="279"/>
      <c r="I19" s="279"/>
      <c r="J19" s="279"/>
      <c r="K19" s="279"/>
      <c r="L19" s="279"/>
      <c r="M19" s="279"/>
      <c r="N19" s="279"/>
      <c r="O19" s="279"/>
      <c r="P19" s="279"/>
      <c r="Q19" s="279"/>
      <c r="R19" s="279"/>
      <c r="S19" s="279"/>
      <c r="T19" s="279"/>
      <c r="U19" s="279"/>
      <c r="V19" s="279"/>
      <c r="W19" s="166"/>
      <c r="X19" s="166"/>
    </row>
    <row r="22" spans="1:25">
      <c r="B22" s="4"/>
      <c r="C22" s="4"/>
      <c r="D22" s="1"/>
      <c r="G22" s="1"/>
      <c r="N22" s="1"/>
      <c r="P22" s="1"/>
    </row>
    <row r="23" spans="1:25">
      <c r="A23" s="303"/>
      <c r="B23" s="303"/>
      <c r="C23" s="303"/>
      <c r="D23" s="303"/>
      <c r="E23" s="303"/>
      <c r="F23" s="303"/>
      <c r="G23" s="303"/>
    </row>
    <row r="24" spans="1:25">
      <c r="A24" s="305"/>
      <c r="B24" s="305"/>
      <c r="C24" s="305"/>
      <c r="D24" s="305"/>
      <c r="E24" s="305"/>
      <c r="F24" s="305"/>
      <c r="G24" s="305"/>
    </row>
    <row r="25" spans="1:25">
      <c r="A25" s="305"/>
      <c r="B25" s="305"/>
      <c r="C25" s="305"/>
      <c r="D25" s="305"/>
      <c r="E25" s="305"/>
      <c r="F25" s="305"/>
      <c r="G25" s="305"/>
    </row>
    <row r="26" spans="1:25">
      <c r="A26" s="305"/>
      <c r="B26" s="305"/>
      <c r="C26" s="305"/>
      <c r="D26" s="305"/>
      <c r="E26" s="305"/>
      <c r="F26" s="305"/>
      <c r="G26" s="305"/>
    </row>
    <row r="27" spans="1:25">
      <c r="A27" s="305"/>
      <c r="B27" s="305"/>
      <c r="C27" s="305"/>
      <c r="D27" s="305"/>
      <c r="E27" s="305"/>
      <c r="F27" s="305"/>
      <c r="G27" s="305"/>
    </row>
    <row r="30" spans="1:25" ht="15" customHeight="1">
      <c r="B30" s="3"/>
      <c r="C30" s="5"/>
      <c r="D30" s="3"/>
      <c r="G30" s="3"/>
      <c r="N30" s="3"/>
      <c r="P30" s="3"/>
    </row>
    <row r="31" spans="1:25" ht="15" customHeight="1">
      <c r="B31" s="3"/>
      <c r="C31" s="5"/>
      <c r="D31" s="3"/>
      <c r="G31" s="3"/>
      <c r="N31" s="3"/>
      <c r="P31" s="3"/>
    </row>
    <row r="32" spans="1:25" ht="15" customHeight="1"/>
    <row r="33" ht="15" customHeight="1"/>
  </sheetData>
  <mergeCells count="18">
    <mergeCell ref="A24:G24"/>
    <mergeCell ref="A25:G25"/>
    <mergeCell ref="A26:G26"/>
    <mergeCell ref="A27:G27"/>
    <mergeCell ref="B3:B5"/>
    <mergeCell ref="D3:M3"/>
    <mergeCell ref="D4:E4"/>
    <mergeCell ref="F4:I4"/>
    <mergeCell ref="J4:M4"/>
    <mergeCell ref="A1:V1"/>
    <mergeCell ref="A16:V16"/>
    <mergeCell ref="A19:V19"/>
    <mergeCell ref="A3:A5"/>
    <mergeCell ref="A23:G23"/>
    <mergeCell ref="N3:V3"/>
    <mergeCell ref="A2:V2"/>
    <mergeCell ref="O4:R4"/>
    <mergeCell ref="S4:V4"/>
  </mergeCells>
  <phoneticPr fontId="5" type="noConversion"/>
  <pageMargins left="0.25" right="0.25" top="0.75" bottom="0.75" header="0.3" footer="0.3"/>
  <pageSetup scale="61"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69"/>
  <sheetViews>
    <sheetView showGridLines="0" topLeftCell="C1" zoomScaleNormal="100" workbookViewId="0">
      <selection activeCell="X7" sqref="X7"/>
    </sheetView>
  </sheetViews>
  <sheetFormatPr defaultColWidth="7.875" defaultRowHeight="13.5"/>
  <cols>
    <col min="1" max="1" width="4.625" style="10" customWidth="1"/>
    <col min="2" max="2" width="41.625" style="11" customWidth="1"/>
    <col min="3" max="3" width="33.625" style="11" customWidth="1"/>
    <col min="4" max="6" width="8.625" style="11" customWidth="1"/>
    <col min="7" max="22" width="8.625" style="10" customWidth="1"/>
    <col min="23" max="16384" width="7.875" style="10"/>
  </cols>
  <sheetData>
    <row r="1" spans="1:23" s="57" customFormat="1" ht="23.1" customHeight="1">
      <c r="A1" s="224" t="s">
        <v>128</v>
      </c>
      <c r="B1" s="224"/>
      <c r="C1" s="224"/>
      <c r="D1" s="224"/>
      <c r="E1" s="224"/>
      <c r="F1" s="224"/>
      <c r="G1" s="224"/>
      <c r="H1" s="224"/>
      <c r="I1" s="224"/>
      <c r="J1" s="224"/>
      <c r="K1" s="224"/>
      <c r="L1" s="224"/>
      <c r="M1" s="224"/>
      <c r="N1" s="224"/>
      <c r="O1" s="224"/>
      <c r="P1" s="224"/>
      <c r="Q1" s="224"/>
      <c r="R1" s="224"/>
      <c r="S1" s="224"/>
      <c r="T1" s="224"/>
      <c r="U1" s="224"/>
      <c r="V1" s="224"/>
    </row>
    <row r="2" spans="1:23" s="57" customFormat="1" ht="23.1" customHeight="1">
      <c r="A2" s="237" t="str">
        <f>VLOOKUP(A1,Contents!B:C,2,0)</f>
        <v>실질 국내총생산 및 관련 지표: 전기대비 백분율 변화</v>
      </c>
      <c r="B2" s="237"/>
      <c r="C2" s="237"/>
      <c r="D2" s="237"/>
      <c r="E2" s="237"/>
      <c r="F2" s="237"/>
      <c r="G2" s="237"/>
      <c r="H2" s="237"/>
      <c r="I2" s="237"/>
      <c r="J2" s="237"/>
      <c r="K2" s="237"/>
      <c r="L2" s="237"/>
      <c r="M2" s="237"/>
      <c r="N2" s="237"/>
      <c r="O2" s="237"/>
      <c r="P2" s="237"/>
      <c r="Q2" s="237"/>
      <c r="R2" s="237"/>
      <c r="S2" s="237"/>
      <c r="T2" s="237"/>
      <c r="U2" s="237"/>
      <c r="V2" s="237"/>
    </row>
    <row r="3" spans="1:23" ht="15" customHeight="1">
      <c r="A3" s="225" t="s">
        <v>95</v>
      </c>
      <c r="B3" s="23"/>
      <c r="C3" s="22"/>
      <c r="D3" s="312">
        <v>2023</v>
      </c>
      <c r="E3" s="231">
        <v>2024</v>
      </c>
      <c r="F3" s="291" t="s">
        <v>312</v>
      </c>
      <c r="G3" s="234" t="s">
        <v>220</v>
      </c>
      <c r="H3" s="235"/>
      <c r="I3" s="235"/>
      <c r="J3" s="235"/>
      <c r="K3" s="235"/>
      <c r="L3" s="235"/>
      <c r="M3" s="235"/>
      <c r="N3" s="235"/>
      <c r="O3" s="235"/>
      <c r="P3" s="235"/>
      <c r="Q3" s="235"/>
      <c r="R3" s="235"/>
      <c r="S3" s="235"/>
      <c r="T3" s="235"/>
      <c r="U3" s="235"/>
      <c r="V3" s="236"/>
      <c r="W3" s="12"/>
    </row>
    <row r="4" spans="1:23" ht="15" customHeight="1">
      <c r="A4" s="226" t="s">
        <v>95</v>
      </c>
      <c r="B4" s="25"/>
      <c r="C4" s="24"/>
      <c r="D4" s="313">
        <v>2023</v>
      </c>
      <c r="E4" s="232">
        <v>2024</v>
      </c>
      <c r="F4" s="292" t="s">
        <v>312</v>
      </c>
      <c r="G4" s="276">
        <v>2022</v>
      </c>
      <c r="H4" s="277"/>
      <c r="I4" s="277"/>
      <c r="J4" s="278"/>
      <c r="K4" s="276">
        <v>2023</v>
      </c>
      <c r="L4" s="277"/>
      <c r="M4" s="277"/>
      <c r="N4" s="278"/>
      <c r="O4" s="276">
        <v>2024</v>
      </c>
      <c r="P4" s="277"/>
      <c r="Q4" s="277"/>
      <c r="R4" s="278"/>
      <c r="S4" s="276">
        <v>2025</v>
      </c>
      <c r="T4" s="277"/>
      <c r="U4" s="277"/>
      <c r="V4" s="278"/>
      <c r="W4" s="12"/>
    </row>
    <row r="5" spans="1:23" ht="15" customHeight="1">
      <c r="A5" s="227" t="s">
        <v>95</v>
      </c>
      <c r="B5" s="27"/>
      <c r="C5" s="26"/>
      <c r="D5" s="314">
        <v>2023</v>
      </c>
      <c r="E5" s="233">
        <v>2024</v>
      </c>
      <c r="F5" s="293" t="s">
        <v>312</v>
      </c>
      <c r="G5" s="28" t="s">
        <v>100</v>
      </c>
      <c r="H5" s="28" t="s">
        <v>99</v>
      </c>
      <c r="I5" s="28" t="s">
        <v>98</v>
      </c>
      <c r="J5" s="28" t="s">
        <v>97</v>
      </c>
      <c r="K5" s="28" t="s">
        <v>100</v>
      </c>
      <c r="L5" s="28" t="s">
        <v>99</v>
      </c>
      <c r="M5" s="28" t="s">
        <v>98</v>
      </c>
      <c r="N5" s="28" t="s">
        <v>97</v>
      </c>
      <c r="O5" s="28" t="s">
        <v>100</v>
      </c>
      <c r="P5" s="28" t="s">
        <v>99</v>
      </c>
      <c r="Q5" s="28" t="s">
        <v>98</v>
      </c>
      <c r="R5" s="28" t="s">
        <v>97</v>
      </c>
      <c r="S5" s="28" t="s">
        <v>100</v>
      </c>
      <c r="T5" s="28" t="s">
        <v>99</v>
      </c>
      <c r="U5" s="169" t="s">
        <v>310</v>
      </c>
      <c r="V5" s="169" t="s">
        <v>311</v>
      </c>
    </row>
    <row r="6" spans="1:23" ht="14.45" customHeight="1">
      <c r="A6" s="29">
        <v>1</v>
      </c>
      <c r="B6" s="30" t="s">
        <v>7</v>
      </c>
      <c r="C6" s="30" t="s">
        <v>183</v>
      </c>
      <c r="D6" s="31">
        <v>2.9</v>
      </c>
      <c r="E6" s="31">
        <v>2.8</v>
      </c>
      <c r="F6" s="32">
        <v>2.1</v>
      </c>
      <c r="G6" s="31">
        <v>-1</v>
      </c>
      <c r="H6" s="31">
        <v>0.6</v>
      </c>
      <c r="I6" s="31">
        <v>2.9</v>
      </c>
      <c r="J6" s="31">
        <v>2.8</v>
      </c>
      <c r="K6" s="31">
        <v>2.9</v>
      </c>
      <c r="L6" s="31">
        <v>2.5</v>
      </c>
      <c r="M6" s="31">
        <v>4.7</v>
      </c>
      <c r="N6" s="31">
        <v>3.4</v>
      </c>
      <c r="O6" s="31">
        <v>0.8</v>
      </c>
      <c r="P6" s="31">
        <v>3.6</v>
      </c>
      <c r="Q6" s="31">
        <v>3.3</v>
      </c>
      <c r="R6" s="31">
        <v>1.9</v>
      </c>
      <c r="S6" s="31">
        <v>-0.6</v>
      </c>
      <c r="T6" s="31">
        <v>3.8</v>
      </c>
      <c r="U6" s="31">
        <v>4.4000000000000004</v>
      </c>
      <c r="V6" s="33">
        <v>0.7</v>
      </c>
      <c r="W6" s="12"/>
    </row>
    <row r="7" spans="1:23" ht="14.45" customHeight="1">
      <c r="A7" s="29">
        <v>2</v>
      </c>
      <c r="B7" s="34" t="s">
        <v>5</v>
      </c>
      <c r="C7" s="34" t="s">
        <v>184</v>
      </c>
      <c r="D7" s="31">
        <v>2.6</v>
      </c>
      <c r="E7" s="31">
        <v>2.9</v>
      </c>
      <c r="F7" s="33">
        <v>2.6</v>
      </c>
      <c r="G7" s="31">
        <v>0.4</v>
      </c>
      <c r="H7" s="31">
        <v>3.3</v>
      </c>
      <c r="I7" s="31">
        <v>1.9</v>
      </c>
      <c r="J7" s="31">
        <v>0.8</v>
      </c>
      <c r="K7" s="31">
        <v>4.5</v>
      </c>
      <c r="L7" s="31">
        <v>1.5</v>
      </c>
      <c r="M7" s="31">
        <v>3.1</v>
      </c>
      <c r="N7" s="31">
        <v>3</v>
      </c>
      <c r="O7" s="31">
        <v>1.7</v>
      </c>
      <c r="P7" s="31">
        <v>3.9</v>
      </c>
      <c r="Q7" s="31">
        <v>4</v>
      </c>
      <c r="R7" s="31">
        <v>3.9</v>
      </c>
      <c r="S7" s="31">
        <v>0.6</v>
      </c>
      <c r="T7" s="31">
        <v>2.5</v>
      </c>
      <c r="U7" s="31">
        <v>3.5</v>
      </c>
      <c r="V7" s="33">
        <v>2</v>
      </c>
      <c r="W7" s="12"/>
    </row>
    <row r="8" spans="1:23" ht="14.45" customHeight="1">
      <c r="A8" s="29">
        <v>3</v>
      </c>
      <c r="B8" s="35" t="s">
        <v>13</v>
      </c>
      <c r="C8" s="35" t="s">
        <v>185</v>
      </c>
      <c r="D8" s="36">
        <v>1.7</v>
      </c>
      <c r="E8" s="36">
        <v>2.8</v>
      </c>
      <c r="F8" s="37">
        <v>3.2</v>
      </c>
      <c r="G8" s="36">
        <v>-2</v>
      </c>
      <c r="H8" s="36">
        <v>-0.4</v>
      </c>
      <c r="I8" s="36">
        <v>-2.5</v>
      </c>
      <c r="J8" s="36">
        <v>-2.2999999999999998</v>
      </c>
      <c r="K8" s="36">
        <v>7.2</v>
      </c>
      <c r="L8" s="36">
        <v>0.4</v>
      </c>
      <c r="M8" s="36">
        <v>4.4000000000000004</v>
      </c>
      <c r="N8" s="36">
        <v>2.2000000000000002</v>
      </c>
      <c r="O8" s="36">
        <v>-1.3</v>
      </c>
      <c r="P8" s="36">
        <v>5.5</v>
      </c>
      <c r="Q8" s="36">
        <v>6.1</v>
      </c>
      <c r="R8" s="36">
        <v>6.9</v>
      </c>
      <c r="S8" s="36">
        <v>0.2</v>
      </c>
      <c r="T8" s="36">
        <v>2.2000000000000002</v>
      </c>
      <c r="U8" s="36">
        <v>3</v>
      </c>
      <c r="V8" s="37">
        <v>0.4</v>
      </c>
      <c r="W8" s="12"/>
    </row>
    <row r="9" spans="1:23" ht="14.45" customHeight="1">
      <c r="A9" s="29">
        <v>4</v>
      </c>
      <c r="B9" s="38" t="s">
        <v>14</v>
      </c>
      <c r="C9" s="38" t="s">
        <v>186</v>
      </c>
      <c r="D9" s="36">
        <v>3.8</v>
      </c>
      <c r="E9" s="36">
        <v>3.9</v>
      </c>
      <c r="F9" s="37">
        <v>3.6</v>
      </c>
      <c r="G9" s="36">
        <v>0</v>
      </c>
      <c r="H9" s="36">
        <v>-1.3</v>
      </c>
      <c r="I9" s="36">
        <v>-1.5</v>
      </c>
      <c r="J9" s="36">
        <v>-4.8</v>
      </c>
      <c r="K9" s="36">
        <v>18</v>
      </c>
      <c r="L9" s="36">
        <v>0.1</v>
      </c>
      <c r="M9" s="36">
        <v>6.3</v>
      </c>
      <c r="N9" s="36">
        <v>0.2</v>
      </c>
      <c r="O9" s="36">
        <v>-0.9</v>
      </c>
      <c r="P9" s="36">
        <v>7.8</v>
      </c>
      <c r="Q9" s="36">
        <v>8.6</v>
      </c>
      <c r="R9" s="36">
        <v>13</v>
      </c>
      <c r="S9" s="36">
        <v>-3.4</v>
      </c>
      <c r="T9" s="36">
        <v>2.2999999999999998</v>
      </c>
      <c r="U9" s="36">
        <v>1.6</v>
      </c>
      <c r="V9" s="37">
        <v>0</v>
      </c>
      <c r="W9" s="12"/>
    </row>
    <row r="10" spans="1:23" ht="14.45" customHeight="1">
      <c r="A10" s="29">
        <v>5</v>
      </c>
      <c r="B10" s="38" t="s">
        <v>15</v>
      </c>
      <c r="C10" s="38" t="s">
        <v>187</v>
      </c>
      <c r="D10" s="36">
        <v>0.6</v>
      </c>
      <c r="E10" s="36">
        <v>2.2999999999999998</v>
      </c>
      <c r="F10" s="37">
        <v>3</v>
      </c>
      <c r="G10" s="36">
        <v>-3</v>
      </c>
      <c r="H10" s="36">
        <v>0.1</v>
      </c>
      <c r="I10" s="36">
        <v>-3</v>
      </c>
      <c r="J10" s="36">
        <v>-0.9</v>
      </c>
      <c r="K10" s="36">
        <v>1.8</v>
      </c>
      <c r="L10" s="36">
        <v>0.6</v>
      </c>
      <c r="M10" s="36">
        <v>3.3</v>
      </c>
      <c r="N10" s="36">
        <v>3.2</v>
      </c>
      <c r="O10" s="36">
        <v>-1.6</v>
      </c>
      <c r="P10" s="36">
        <v>4.3</v>
      </c>
      <c r="Q10" s="36">
        <v>4.8</v>
      </c>
      <c r="R10" s="36">
        <v>3.8</v>
      </c>
      <c r="S10" s="36">
        <v>2.2000000000000002</v>
      </c>
      <c r="T10" s="36">
        <v>2.2000000000000002</v>
      </c>
      <c r="U10" s="36">
        <v>3.9</v>
      </c>
      <c r="V10" s="37">
        <v>0.6</v>
      </c>
      <c r="W10" s="12"/>
    </row>
    <row r="11" spans="1:23" ht="14.45" customHeight="1">
      <c r="A11" s="29">
        <v>6</v>
      </c>
      <c r="B11" s="35" t="s">
        <v>8</v>
      </c>
      <c r="C11" s="35" t="s">
        <v>188</v>
      </c>
      <c r="D11" s="36">
        <v>3</v>
      </c>
      <c r="E11" s="36">
        <v>3</v>
      </c>
      <c r="F11" s="37">
        <v>2.2999999999999998</v>
      </c>
      <c r="G11" s="36">
        <v>1.6</v>
      </c>
      <c r="H11" s="36">
        <v>5.3</v>
      </c>
      <c r="I11" s="36">
        <v>4.2</v>
      </c>
      <c r="J11" s="36">
        <v>2.2999999999999998</v>
      </c>
      <c r="K11" s="36">
        <v>3.2</v>
      </c>
      <c r="L11" s="36">
        <v>2</v>
      </c>
      <c r="M11" s="36">
        <v>2.4</v>
      </c>
      <c r="N11" s="36">
        <v>3.4</v>
      </c>
      <c r="O11" s="36">
        <v>3.2</v>
      </c>
      <c r="P11" s="36">
        <v>3.2</v>
      </c>
      <c r="Q11" s="36">
        <v>3</v>
      </c>
      <c r="R11" s="36">
        <v>2.5</v>
      </c>
      <c r="S11" s="36">
        <v>0.8</v>
      </c>
      <c r="T11" s="36">
        <v>2.6</v>
      </c>
      <c r="U11" s="36">
        <v>3.6</v>
      </c>
      <c r="V11" s="37">
        <v>2.7</v>
      </c>
      <c r="W11" s="12"/>
    </row>
    <row r="12" spans="1:23" ht="14.45" customHeight="1">
      <c r="A12" s="29">
        <v>7</v>
      </c>
      <c r="B12" s="34" t="s">
        <v>101</v>
      </c>
      <c r="C12" s="34" t="s">
        <v>189</v>
      </c>
      <c r="D12" s="31">
        <v>0.8</v>
      </c>
      <c r="E12" s="31">
        <v>3</v>
      </c>
      <c r="F12" s="33">
        <v>2</v>
      </c>
      <c r="G12" s="31">
        <v>7.9</v>
      </c>
      <c r="H12" s="31">
        <v>-8.6</v>
      </c>
      <c r="I12" s="31">
        <v>-6.7</v>
      </c>
      <c r="J12" s="31">
        <v>8</v>
      </c>
      <c r="K12" s="31">
        <v>-7.1</v>
      </c>
      <c r="L12" s="31">
        <v>7.2</v>
      </c>
      <c r="M12" s="31">
        <v>9.4</v>
      </c>
      <c r="N12" s="31">
        <v>3.6</v>
      </c>
      <c r="O12" s="31">
        <v>-1.6</v>
      </c>
      <c r="P12" s="31">
        <v>8.1999999999999993</v>
      </c>
      <c r="Q12" s="31">
        <v>0.9</v>
      </c>
      <c r="R12" s="31">
        <v>-6.8</v>
      </c>
      <c r="S12" s="31">
        <v>23.3</v>
      </c>
      <c r="T12" s="31">
        <v>-13.8</v>
      </c>
      <c r="U12" s="31">
        <v>0</v>
      </c>
      <c r="V12" s="33">
        <v>3.3</v>
      </c>
      <c r="W12" s="12"/>
    </row>
    <row r="13" spans="1:23" ht="14.45" customHeight="1">
      <c r="A13" s="29">
        <v>8</v>
      </c>
      <c r="B13" s="35" t="s">
        <v>16</v>
      </c>
      <c r="C13" s="35" t="s">
        <v>190</v>
      </c>
      <c r="D13" s="36">
        <v>3.4</v>
      </c>
      <c r="E13" s="36">
        <v>3</v>
      </c>
      <c r="F13" s="37">
        <v>2.7</v>
      </c>
      <c r="G13" s="36">
        <v>6.7</v>
      </c>
      <c r="H13" s="36">
        <v>1.9</v>
      </c>
      <c r="I13" s="36">
        <v>-2.2000000000000002</v>
      </c>
      <c r="J13" s="36">
        <v>-0.5</v>
      </c>
      <c r="K13" s="36">
        <v>4.9000000000000004</v>
      </c>
      <c r="L13" s="36">
        <v>9.5</v>
      </c>
      <c r="M13" s="36">
        <v>3.8</v>
      </c>
      <c r="N13" s="36">
        <v>4.5999999999999996</v>
      </c>
      <c r="O13" s="36">
        <v>3</v>
      </c>
      <c r="P13" s="36">
        <v>1.4</v>
      </c>
      <c r="Q13" s="36">
        <v>1.5</v>
      </c>
      <c r="R13" s="36">
        <v>-1.9</v>
      </c>
      <c r="S13" s="36">
        <v>7.1</v>
      </c>
      <c r="T13" s="36">
        <v>4.4000000000000004</v>
      </c>
      <c r="U13" s="36">
        <v>0.8</v>
      </c>
      <c r="V13" s="37">
        <v>1.6</v>
      </c>
      <c r="W13" s="12"/>
    </row>
    <row r="14" spans="1:23" ht="14.45" customHeight="1">
      <c r="A14" s="29">
        <v>9</v>
      </c>
      <c r="B14" s="38" t="s">
        <v>17</v>
      </c>
      <c r="C14" s="38" t="s">
        <v>191</v>
      </c>
      <c r="D14" s="36">
        <v>7.3</v>
      </c>
      <c r="E14" s="36">
        <v>2.9</v>
      </c>
      <c r="F14" s="37">
        <v>4.0999999999999996</v>
      </c>
      <c r="G14" s="36">
        <v>12.2</v>
      </c>
      <c r="H14" s="36">
        <v>7</v>
      </c>
      <c r="I14" s="36">
        <v>6</v>
      </c>
      <c r="J14" s="36">
        <v>7.1</v>
      </c>
      <c r="K14" s="36">
        <v>8.5</v>
      </c>
      <c r="L14" s="36">
        <v>11</v>
      </c>
      <c r="M14" s="36">
        <v>1.7</v>
      </c>
      <c r="N14" s="36">
        <v>5.5</v>
      </c>
      <c r="O14" s="36">
        <v>1.5</v>
      </c>
      <c r="P14" s="36">
        <v>2.5</v>
      </c>
      <c r="Q14" s="36">
        <v>3.5</v>
      </c>
      <c r="R14" s="36">
        <v>-3.7</v>
      </c>
      <c r="S14" s="36">
        <v>9.5</v>
      </c>
      <c r="T14" s="36">
        <v>7.3</v>
      </c>
      <c r="U14" s="36">
        <v>3.2</v>
      </c>
      <c r="V14" s="37">
        <v>2.2000000000000002</v>
      </c>
      <c r="W14" s="12"/>
    </row>
    <row r="15" spans="1:23" ht="14.45" customHeight="1">
      <c r="A15" s="29">
        <v>10</v>
      </c>
      <c r="B15" s="39" t="s">
        <v>18</v>
      </c>
      <c r="C15" s="39" t="s">
        <v>192</v>
      </c>
      <c r="D15" s="36">
        <v>16.7</v>
      </c>
      <c r="E15" s="36">
        <v>1.1000000000000001</v>
      </c>
      <c r="F15" s="37">
        <v>-5.3</v>
      </c>
      <c r="G15" s="36">
        <v>7.9</v>
      </c>
      <c r="H15" s="36">
        <v>8.9</v>
      </c>
      <c r="I15" s="36">
        <v>10.7</v>
      </c>
      <c r="J15" s="36">
        <v>11.5</v>
      </c>
      <c r="K15" s="36">
        <v>30.5</v>
      </c>
      <c r="L15" s="36">
        <v>20.100000000000001</v>
      </c>
      <c r="M15" s="36">
        <v>6.8</v>
      </c>
      <c r="N15" s="36">
        <v>11.3</v>
      </c>
      <c r="O15" s="36">
        <v>-5</v>
      </c>
      <c r="P15" s="36">
        <v>-3.9</v>
      </c>
      <c r="Q15" s="36">
        <v>-2.2000000000000002</v>
      </c>
      <c r="R15" s="36">
        <v>-8.1</v>
      </c>
      <c r="S15" s="36">
        <v>-3.1</v>
      </c>
      <c r="T15" s="36">
        <v>-7.5</v>
      </c>
      <c r="U15" s="36">
        <v>-5</v>
      </c>
      <c r="V15" s="37">
        <v>-7.1</v>
      </c>
      <c r="W15" s="12"/>
    </row>
    <row r="16" spans="1:23" ht="14.45" customHeight="1">
      <c r="A16" s="29">
        <v>11</v>
      </c>
      <c r="B16" s="39" t="s">
        <v>19</v>
      </c>
      <c r="C16" s="39" t="s">
        <v>193</v>
      </c>
      <c r="D16" s="36">
        <v>2.9</v>
      </c>
      <c r="E16" s="36">
        <v>3.5</v>
      </c>
      <c r="F16" s="37">
        <v>8.3000000000000007</v>
      </c>
      <c r="G16" s="36">
        <v>12.9</v>
      </c>
      <c r="H16" s="36">
        <v>0.7</v>
      </c>
      <c r="I16" s="36">
        <v>2.7</v>
      </c>
      <c r="J16" s="36">
        <v>2.5</v>
      </c>
      <c r="K16" s="36">
        <v>-0.2</v>
      </c>
      <c r="L16" s="36">
        <v>12.6</v>
      </c>
      <c r="M16" s="36">
        <v>-2.6</v>
      </c>
      <c r="N16" s="36">
        <v>3.3</v>
      </c>
      <c r="O16" s="36">
        <v>0.5</v>
      </c>
      <c r="P16" s="36">
        <v>8.9</v>
      </c>
      <c r="Q16" s="36">
        <v>8.1999999999999993</v>
      </c>
      <c r="R16" s="36">
        <v>-4.3</v>
      </c>
      <c r="S16" s="36">
        <v>21.4</v>
      </c>
      <c r="T16" s="36">
        <v>8.5</v>
      </c>
      <c r="U16" s="36">
        <v>5.2</v>
      </c>
      <c r="V16" s="37">
        <v>3.9</v>
      </c>
      <c r="W16" s="12"/>
    </row>
    <row r="17" spans="1:23" ht="14.45" customHeight="1">
      <c r="A17" s="29">
        <v>12</v>
      </c>
      <c r="B17" s="39" t="s">
        <v>20</v>
      </c>
      <c r="C17" s="39" t="s">
        <v>194</v>
      </c>
      <c r="D17" s="36">
        <v>6.2</v>
      </c>
      <c r="E17" s="36">
        <v>3.5</v>
      </c>
      <c r="F17" s="37">
        <v>5.7</v>
      </c>
      <c r="G17" s="36">
        <v>13.8</v>
      </c>
      <c r="H17" s="36">
        <v>12.4</v>
      </c>
      <c r="I17" s="36">
        <v>6.9</v>
      </c>
      <c r="J17" s="36">
        <v>9.3000000000000007</v>
      </c>
      <c r="K17" s="36">
        <v>5.5</v>
      </c>
      <c r="L17" s="36">
        <v>4.7</v>
      </c>
      <c r="M17" s="36">
        <v>2.9</v>
      </c>
      <c r="N17" s="36">
        <v>4.2</v>
      </c>
      <c r="O17" s="36">
        <v>6.7</v>
      </c>
      <c r="P17" s="36">
        <v>0.7</v>
      </c>
      <c r="Q17" s="36">
        <v>2.6</v>
      </c>
      <c r="R17" s="36">
        <v>-0.6</v>
      </c>
      <c r="S17" s="36">
        <v>6.5</v>
      </c>
      <c r="T17" s="36">
        <v>15</v>
      </c>
      <c r="U17" s="36">
        <v>5.6</v>
      </c>
      <c r="V17" s="37">
        <v>5.7</v>
      </c>
      <c r="W17" s="12"/>
    </row>
    <row r="18" spans="1:23" ht="14.45" customHeight="1">
      <c r="A18" s="29">
        <v>13</v>
      </c>
      <c r="B18" s="38" t="s">
        <v>21</v>
      </c>
      <c r="C18" s="38" t="s">
        <v>195</v>
      </c>
      <c r="D18" s="36">
        <v>-7.8</v>
      </c>
      <c r="E18" s="36">
        <v>3.2</v>
      </c>
      <c r="F18" s="37">
        <v>-2.1</v>
      </c>
      <c r="G18" s="36">
        <v>-6.9</v>
      </c>
      <c r="H18" s="36">
        <v>-11.1</v>
      </c>
      <c r="I18" s="36">
        <v>-23</v>
      </c>
      <c r="J18" s="36">
        <v>-21.3</v>
      </c>
      <c r="K18" s="36">
        <v>-6.6</v>
      </c>
      <c r="L18" s="36">
        <v>4.2</v>
      </c>
      <c r="M18" s="36">
        <v>11.5</v>
      </c>
      <c r="N18" s="36">
        <v>1.5</v>
      </c>
      <c r="O18" s="36">
        <v>8.1999999999999993</v>
      </c>
      <c r="P18" s="36">
        <v>-2</v>
      </c>
      <c r="Q18" s="36">
        <v>-4.8</v>
      </c>
      <c r="R18" s="36">
        <v>4.3</v>
      </c>
      <c r="S18" s="36">
        <v>-1</v>
      </c>
      <c r="T18" s="36">
        <v>-5.0999999999999996</v>
      </c>
      <c r="U18" s="36">
        <v>-7.1</v>
      </c>
      <c r="V18" s="37">
        <v>-0.5</v>
      </c>
      <c r="W18" s="12"/>
    </row>
    <row r="19" spans="1:23" ht="14.45" customHeight="1">
      <c r="A19" s="29">
        <v>14</v>
      </c>
      <c r="B19" s="35" t="s">
        <v>102</v>
      </c>
      <c r="C19" s="35" t="s">
        <v>196</v>
      </c>
      <c r="D19" s="40" t="s">
        <v>12</v>
      </c>
      <c r="E19" s="41" t="s">
        <v>12</v>
      </c>
      <c r="F19" s="42" t="s">
        <v>12</v>
      </c>
      <c r="G19" s="41" t="s">
        <v>12</v>
      </c>
      <c r="H19" s="41" t="s">
        <v>12</v>
      </c>
      <c r="I19" s="41" t="s">
        <v>12</v>
      </c>
      <c r="J19" s="41" t="s">
        <v>12</v>
      </c>
      <c r="K19" s="41" t="s">
        <v>12</v>
      </c>
      <c r="L19" s="41" t="s">
        <v>12</v>
      </c>
      <c r="M19" s="41" t="s">
        <v>12</v>
      </c>
      <c r="N19" s="41" t="s">
        <v>12</v>
      </c>
      <c r="O19" s="41" t="s">
        <v>12</v>
      </c>
      <c r="P19" s="41" t="s">
        <v>12</v>
      </c>
      <c r="Q19" s="41" t="s">
        <v>12</v>
      </c>
      <c r="R19" s="41" t="s">
        <v>12</v>
      </c>
      <c r="S19" s="41" t="s">
        <v>12</v>
      </c>
      <c r="T19" s="41" t="s">
        <v>12</v>
      </c>
      <c r="U19" s="41" t="s">
        <v>12</v>
      </c>
      <c r="V19" s="42" t="s">
        <v>12</v>
      </c>
      <c r="W19" s="12"/>
    </row>
    <row r="20" spans="1:23" ht="14.45" customHeight="1">
      <c r="A20" s="29">
        <v>15</v>
      </c>
      <c r="B20" s="34" t="s">
        <v>22</v>
      </c>
      <c r="C20" s="34" t="s">
        <v>197</v>
      </c>
      <c r="D20" s="43" t="s">
        <v>12</v>
      </c>
      <c r="E20" s="44" t="s">
        <v>12</v>
      </c>
      <c r="F20" s="45" t="s">
        <v>12</v>
      </c>
      <c r="G20" s="44" t="s">
        <v>12</v>
      </c>
      <c r="H20" s="44" t="s">
        <v>12</v>
      </c>
      <c r="I20" s="44" t="s">
        <v>12</v>
      </c>
      <c r="J20" s="44" t="s">
        <v>12</v>
      </c>
      <c r="K20" s="44" t="s">
        <v>12</v>
      </c>
      <c r="L20" s="44" t="s">
        <v>12</v>
      </c>
      <c r="M20" s="44" t="s">
        <v>12</v>
      </c>
      <c r="N20" s="44" t="s">
        <v>12</v>
      </c>
      <c r="O20" s="44" t="s">
        <v>12</v>
      </c>
      <c r="P20" s="44" t="s">
        <v>12</v>
      </c>
      <c r="Q20" s="44" t="s">
        <v>12</v>
      </c>
      <c r="R20" s="44" t="s">
        <v>12</v>
      </c>
      <c r="S20" s="44" t="s">
        <v>12</v>
      </c>
      <c r="T20" s="44" t="s">
        <v>12</v>
      </c>
      <c r="U20" s="44" t="s">
        <v>12</v>
      </c>
      <c r="V20" s="45" t="s">
        <v>12</v>
      </c>
      <c r="W20" s="12"/>
    </row>
    <row r="21" spans="1:23" ht="14.45" customHeight="1">
      <c r="A21" s="29">
        <v>16</v>
      </c>
      <c r="B21" s="35" t="s">
        <v>6</v>
      </c>
      <c r="C21" s="35" t="s">
        <v>198</v>
      </c>
      <c r="D21" s="36">
        <v>2.8</v>
      </c>
      <c r="E21" s="36">
        <v>3.6</v>
      </c>
      <c r="F21" s="37">
        <v>1.6</v>
      </c>
      <c r="G21" s="36">
        <v>-4.0999999999999996</v>
      </c>
      <c r="H21" s="36">
        <v>13.1</v>
      </c>
      <c r="I21" s="36">
        <v>15</v>
      </c>
      <c r="J21" s="36">
        <v>-2.9</v>
      </c>
      <c r="K21" s="36">
        <v>3.8</v>
      </c>
      <c r="L21" s="36">
        <v>-5.3</v>
      </c>
      <c r="M21" s="36">
        <v>4.4000000000000004</v>
      </c>
      <c r="N21" s="36">
        <v>6.1</v>
      </c>
      <c r="O21" s="36">
        <v>4.5999999999999996</v>
      </c>
      <c r="P21" s="36">
        <v>0.7</v>
      </c>
      <c r="Q21" s="36">
        <v>8.9</v>
      </c>
      <c r="R21" s="36">
        <v>-0.9</v>
      </c>
      <c r="S21" s="36">
        <v>0.2</v>
      </c>
      <c r="T21" s="36">
        <v>-1.8</v>
      </c>
      <c r="U21" s="36">
        <v>9.6</v>
      </c>
      <c r="V21" s="37">
        <v>-3.3</v>
      </c>
      <c r="W21" s="12"/>
    </row>
    <row r="22" spans="1:23" ht="14.45" customHeight="1">
      <c r="A22" s="29">
        <v>17</v>
      </c>
      <c r="B22" s="38" t="s">
        <v>13</v>
      </c>
      <c r="C22" s="38" t="s">
        <v>185</v>
      </c>
      <c r="D22" s="36">
        <v>2.2000000000000002</v>
      </c>
      <c r="E22" s="36">
        <v>2</v>
      </c>
      <c r="F22" s="37">
        <v>1.8</v>
      </c>
      <c r="G22" s="36">
        <v>-8.4</v>
      </c>
      <c r="H22" s="36">
        <v>12.8</v>
      </c>
      <c r="I22" s="36">
        <v>16.899999999999999</v>
      </c>
      <c r="J22" s="36">
        <v>-5.6</v>
      </c>
      <c r="K22" s="36">
        <v>6.1</v>
      </c>
      <c r="L22" s="36">
        <v>-10.4</v>
      </c>
      <c r="M22" s="36">
        <v>6</v>
      </c>
      <c r="N22" s="36">
        <v>6.4</v>
      </c>
      <c r="O22" s="36">
        <v>-0.1</v>
      </c>
      <c r="P22" s="36">
        <v>0.4</v>
      </c>
      <c r="Q22" s="36">
        <v>8.4</v>
      </c>
      <c r="R22" s="36">
        <v>-3.9</v>
      </c>
      <c r="S22" s="36">
        <v>6.3</v>
      </c>
      <c r="T22" s="36">
        <v>-4.7</v>
      </c>
      <c r="U22" s="36">
        <v>8.5</v>
      </c>
      <c r="V22" s="37">
        <v>-1.8</v>
      </c>
      <c r="W22" s="12"/>
    </row>
    <row r="23" spans="1:23" ht="14.45" customHeight="1">
      <c r="A23" s="29">
        <v>18</v>
      </c>
      <c r="B23" s="38" t="s">
        <v>8</v>
      </c>
      <c r="C23" s="38" t="s">
        <v>188</v>
      </c>
      <c r="D23" s="36">
        <v>4.0999999999999996</v>
      </c>
      <c r="E23" s="36">
        <v>6.7</v>
      </c>
      <c r="F23" s="37">
        <v>1.2</v>
      </c>
      <c r="G23" s="36">
        <v>5.9</v>
      </c>
      <c r="H23" s="36">
        <v>13.8</v>
      </c>
      <c r="I23" s="36">
        <v>11.1</v>
      </c>
      <c r="J23" s="36">
        <v>2.9</v>
      </c>
      <c r="K23" s="36">
        <v>-0.8</v>
      </c>
      <c r="L23" s="36">
        <v>5.6</v>
      </c>
      <c r="M23" s="36">
        <v>1.6</v>
      </c>
      <c r="N23" s="36">
        <v>5.5</v>
      </c>
      <c r="O23" s="36">
        <v>13.8</v>
      </c>
      <c r="P23" s="36">
        <v>1.2</v>
      </c>
      <c r="Q23" s="36">
        <v>9.8000000000000007</v>
      </c>
      <c r="R23" s="36">
        <v>4.5999999999999996</v>
      </c>
      <c r="S23" s="36">
        <v>-9.6999999999999993</v>
      </c>
      <c r="T23" s="36">
        <v>3.5</v>
      </c>
      <c r="U23" s="36">
        <v>11.5</v>
      </c>
      <c r="V23" s="37">
        <v>-6</v>
      </c>
      <c r="W23" s="12"/>
    </row>
    <row r="24" spans="1:23" ht="14.45" customHeight="1">
      <c r="A24" s="29">
        <v>19</v>
      </c>
      <c r="B24" s="35" t="s">
        <v>23</v>
      </c>
      <c r="C24" s="35" t="s">
        <v>199</v>
      </c>
      <c r="D24" s="36">
        <v>-0.9</v>
      </c>
      <c r="E24" s="36">
        <v>5.8</v>
      </c>
      <c r="F24" s="37">
        <v>2.7</v>
      </c>
      <c r="G24" s="36">
        <v>12</v>
      </c>
      <c r="H24" s="36">
        <v>7.1</v>
      </c>
      <c r="I24" s="36">
        <v>-5.8</v>
      </c>
      <c r="J24" s="36">
        <v>-3.1</v>
      </c>
      <c r="K24" s="36">
        <v>-1</v>
      </c>
      <c r="L24" s="36">
        <v>-2.1</v>
      </c>
      <c r="M24" s="36">
        <v>3</v>
      </c>
      <c r="N24" s="36">
        <v>5.4</v>
      </c>
      <c r="O24" s="36">
        <v>6.9</v>
      </c>
      <c r="P24" s="36">
        <v>8.4</v>
      </c>
      <c r="Q24" s="36">
        <v>10.1</v>
      </c>
      <c r="R24" s="36">
        <v>-0.2</v>
      </c>
      <c r="S24" s="36">
        <v>38</v>
      </c>
      <c r="T24" s="36">
        <v>-29.3</v>
      </c>
      <c r="U24" s="36">
        <v>-4.4000000000000004</v>
      </c>
      <c r="V24" s="37">
        <v>-1.1000000000000001</v>
      </c>
      <c r="W24" s="12"/>
    </row>
    <row r="25" spans="1:23" ht="14.45" customHeight="1">
      <c r="A25" s="29">
        <v>20</v>
      </c>
      <c r="B25" s="38" t="s">
        <v>13</v>
      </c>
      <c r="C25" s="38" t="s">
        <v>185</v>
      </c>
      <c r="D25" s="36">
        <v>-1.9</v>
      </c>
      <c r="E25" s="36">
        <v>5.2</v>
      </c>
      <c r="F25" s="37">
        <v>2.5</v>
      </c>
      <c r="G25" s="36">
        <v>12.1</v>
      </c>
      <c r="H25" s="36">
        <v>4.0999999999999996</v>
      </c>
      <c r="I25" s="36">
        <v>-8.9</v>
      </c>
      <c r="J25" s="36">
        <v>-2.9</v>
      </c>
      <c r="K25" s="36">
        <v>-1.3</v>
      </c>
      <c r="L25" s="36">
        <v>-4.3</v>
      </c>
      <c r="M25" s="36">
        <v>4.0999999999999996</v>
      </c>
      <c r="N25" s="36">
        <v>2.8</v>
      </c>
      <c r="O25" s="36">
        <v>7.4</v>
      </c>
      <c r="P25" s="36">
        <v>9</v>
      </c>
      <c r="Q25" s="36">
        <v>8.9</v>
      </c>
      <c r="R25" s="36">
        <v>-3.1</v>
      </c>
      <c r="S25" s="36">
        <v>52</v>
      </c>
      <c r="T25" s="36">
        <v>-35</v>
      </c>
      <c r="U25" s="36">
        <v>-7.1</v>
      </c>
      <c r="V25" s="37">
        <v>-2.5</v>
      </c>
      <c r="W25" s="12"/>
    </row>
    <row r="26" spans="1:23" ht="14.45" customHeight="1">
      <c r="A26" s="29">
        <v>21</v>
      </c>
      <c r="B26" s="38" t="s">
        <v>8</v>
      </c>
      <c r="C26" s="38" t="s">
        <v>188</v>
      </c>
      <c r="D26" s="36">
        <v>3.8</v>
      </c>
      <c r="E26" s="36">
        <v>8.1999999999999993</v>
      </c>
      <c r="F26" s="37">
        <v>3.5</v>
      </c>
      <c r="G26" s="36">
        <v>11.4</v>
      </c>
      <c r="H26" s="36">
        <v>22.9</v>
      </c>
      <c r="I26" s="36">
        <v>9.4</v>
      </c>
      <c r="J26" s="36">
        <v>-4.2</v>
      </c>
      <c r="K26" s="36">
        <v>0</v>
      </c>
      <c r="L26" s="36">
        <v>7.2</v>
      </c>
      <c r="M26" s="36">
        <v>-1.3</v>
      </c>
      <c r="N26" s="36">
        <v>16.600000000000001</v>
      </c>
      <c r="O26" s="36">
        <v>4.9000000000000004</v>
      </c>
      <c r="P26" s="36">
        <v>5.9</v>
      </c>
      <c r="Q26" s="36">
        <v>15.3</v>
      </c>
      <c r="R26" s="36">
        <v>11.5</v>
      </c>
      <c r="S26" s="36">
        <v>-5.8</v>
      </c>
      <c r="T26" s="36">
        <v>-1.2</v>
      </c>
      <c r="U26" s="36">
        <v>6.4</v>
      </c>
      <c r="V26" s="37">
        <v>4</v>
      </c>
      <c r="W26" s="12"/>
    </row>
    <row r="27" spans="1:23" ht="28.9" customHeight="1">
      <c r="A27" s="46">
        <v>22</v>
      </c>
      <c r="B27" s="34" t="s">
        <v>93</v>
      </c>
      <c r="C27" s="34" t="s">
        <v>200</v>
      </c>
      <c r="D27" s="31">
        <v>3.5</v>
      </c>
      <c r="E27" s="31">
        <v>3.8</v>
      </c>
      <c r="F27" s="33">
        <v>1.1000000000000001</v>
      </c>
      <c r="G27" s="31">
        <v>-3</v>
      </c>
      <c r="H27" s="31">
        <v>-1.4</v>
      </c>
      <c r="I27" s="31">
        <v>1.7</v>
      </c>
      <c r="J27" s="31">
        <v>4.0999999999999996</v>
      </c>
      <c r="K27" s="31">
        <v>4.0999999999999996</v>
      </c>
      <c r="L27" s="31">
        <v>3.3</v>
      </c>
      <c r="M27" s="31">
        <v>5.2</v>
      </c>
      <c r="N27" s="31">
        <v>4.7</v>
      </c>
      <c r="O27" s="31">
        <v>2.2999999999999998</v>
      </c>
      <c r="P27" s="31">
        <v>3.3</v>
      </c>
      <c r="Q27" s="31">
        <v>5.4</v>
      </c>
      <c r="R27" s="31">
        <v>3.3</v>
      </c>
      <c r="S27" s="31">
        <v>-1</v>
      </c>
      <c r="T27" s="31">
        <v>-0.1</v>
      </c>
      <c r="U27" s="31">
        <v>2.2000000000000002</v>
      </c>
      <c r="V27" s="33">
        <v>-5.8</v>
      </c>
      <c r="W27" s="12"/>
    </row>
    <row r="28" spans="1:23" ht="14.45" customHeight="1">
      <c r="A28" s="29">
        <v>23</v>
      </c>
      <c r="B28" s="35" t="s">
        <v>24</v>
      </c>
      <c r="C28" s="35" t="s">
        <v>201</v>
      </c>
      <c r="D28" s="36">
        <v>3.3</v>
      </c>
      <c r="E28" s="36">
        <v>3.8</v>
      </c>
      <c r="F28" s="37">
        <v>-1.2</v>
      </c>
      <c r="G28" s="36">
        <v>-8.1999999999999993</v>
      </c>
      <c r="H28" s="36">
        <v>-3.7</v>
      </c>
      <c r="I28" s="36">
        <v>-1.3</v>
      </c>
      <c r="J28" s="36">
        <v>9.1</v>
      </c>
      <c r="K28" s="36">
        <v>4.0999999999999996</v>
      </c>
      <c r="L28" s="36">
        <v>-0.1</v>
      </c>
      <c r="M28" s="36">
        <v>6.8</v>
      </c>
      <c r="N28" s="36">
        <v>3.4</v>
      </c>
      <c r="O28" s="36">
        <v>0.8</v>
      </c>
      <c r="P28" s="36">
        <v>4.3</v>
      </c>
      <c r="Q28" s="36">
        <v>8.6</v>
      </c>
      <c r="R28" s="36">
        <v>4.4000000000000004</v>
      </c>
      <c r="S28" s="36">
        <v>-5.6</v>
      </c>
      <c r="T28" s="36">
        <v>-5.3</v>
      </c>
      <c r="U28" s="36">
        <v>2.7</v>
      </c>
      <c r="V28" s="37">
        <v>-16.7</v>
      </c>
      <c r="W28" s="12"/>
    </row>
    <row r="29" spans="1:23" ht="14.45" customHeight="1">
      <c r="A29" s="29">
        <v>24</v>
      </c>
      <c r="B29" s="38" t="s">
        <v>25</v>
      </c>
      <c r="C29" s="38" t="s">
        <v>202</v>
      </c>
      <c r="D29" s="36">
        <v>3.7</v>
      </c>
      <c r="E29" s="36">
        <v>4</v>
      </c>
      <c r="F29" s="37">
        <v>1.2</v>
      </c>
      <c r="G29" s="36">
        <v>-10.4</v>
      </c>
      <c r="H29" s="36">
        <v>1.4</v>
      </c>
      <c r="I29" s="36">
        <v>-4.2</v>
      </c>
      <c r="J29" s="36">
        <v>8.3000000000000007</v>
      </c>
      <c r="K29" s="36">
        <v>4.5999999999999996</v>
      </c>
      <c r="L29" s="36">
        <v>2.4</v>
      </c>
      <c r="M29" s="36">
        <v>7.4</v>
      </c>
      <c r="N29" s="36">
        <v>2</v>
      </c>
      <c r="O29" s="36">
        <v>-2.6</v>
      </c>
      <c r="P29" s="36">
        <v>6.9</v>
      </c>
      <c r="Q29" s="36">
        <v>13.5</v>
      </c>
      <c r="R29" s="36">
        <v>4.5999999999999996</v>
      </c>
      <c r="S29" s="36">
        <v>-6.9</v>
      </c>
      <c r="T29" s="36">
        <v>0.9</v>
      </c>
      <c r="U29" s="36">
        <v>5.7</v>
      </c>
      <c r="V29" s="37">
        <v>-10.7</v>
      </c>
      <c r="W29" s="12"/>
    </row>
    <row r="30" spans="1:23" ht="14.45" customHeight="1">
      <c r="A30" s="29">
        <v>25</v>
      </c>
      <c r="B30" s="38" t="s">
        <v>26</v>
      </c>
      <c r="C30" s="38" t="s">
        <v>203</v>
      </c>
      <c r="D30" s="36">
        <v>2.8</v>
      </c>
      <c r="E30" s="36">
        <v>3.6</v>
      </c>
      <c r="F30" s="37">
        <v>-4.2</v>
      </c>
      <c r="G30" s="36">
        <v>-5.2</v>
      </c>
      <c r="H30" s="36">
        <v>-10.1</v>
      </c>
      <c r="I30" s="36">
        <v>2.5</v>
      </c>
      <c r="J30" s="36">
        <v>10.1</v>
      </c>
      <c r="K30" s="36">
        <v>3.6</v>
      </c>
      <c r="L30" s="36">
        <v>-3.1</v>
      </c>
      <c r="M30" s="36">
        <v>6</v>
      </c>
      <c r="N30" s="36">
        <v>5.2</v>
      </c>
      <c r="O30" s="36">
        <v>5.5</v>
      </c>
      <c r="P30" s="36">
        <v>0.9</v>
      </c>
      <c r="Q30" s="36">
        <v>2.4</v>
      </c>
      <c r="R30" s="36">
        <v>4.0999999999999996</v>
      </c>
      <c r="S30" s="36">
        <v>-3.8</v>
      </c>
      <c r="T30" s="36">
        <v>-13</v>
      </c>
      <c r="U30" s="36">
        <v>-1.4</v>
      </c>
      <c r="V30" s="37">
        <v>-24.4</v>
      </c>
      <c r="W30" s="12"/>
    </row>
    <row r="31" spans="1:23" ht="14.45" customHeight="1">
      <c r="A31" s="29">
        <v>26</v>
      </c>
      <c r="B31" s="35" t="s">
        <v>27</v>
      </c>
      <c r="C31" s="35" t="s">
        <v>204</v>
      </c>
      <c r="D31" s="36">
        <v>3.6</v>
      </c>
      <c r="E31" s="36">
        <v>3.8</v>
      </c>
      <c r="F31" s="37">
        <v>2.5</v>
      </c>
      <c r="G31" s="36">
        <v>0.2</v>
      </c>
      <c r="H31" s="36">
        <v>0</v>
      </c>
      <c r="I31" s="36">
        <v>3.5</v>
      </c>
      <c r="J31" s="36">
        <v>1.4</v>
      </c>
      <c r="K31" s="36">
        <v>4.0999999999999996</v>
      </c>
      <c r="L31" s="36">
        <v>5.4</v>
      </c>
      <c r="M31" s="36">
        <v>4.2</v>
      </c>
      <c r="N31" s="36">
        <v>5.4</v>
      </c>
      <c r="O31" s="36">
        <v>3.2</v>
      </c>
      <c r="P31" s="36">
        <v>2.8</v>
      </c>
      <c r="Q31" s="36">
        <v>3.6</v>
      </c>
      <c r="R31" s="36">
        <v>2.7</v>
      </c>
      <c r="S31" s="36">
        <v>1.9</v>
      </c>
      <c r="T31" s="36">
        <v>3.1</v>
      </c>
      <c r="U31" s="36">
        <v>2</v>
      </c>
      <c r="V31" s="37">
        <v>1.2</v>
      </c>
      <c r="W31" s="12"/>
    </row>
    <row r="32" spans="1:23" ht="14.45" customHeight="1">
      <c r="A32" s="29"/>
      <c r="B32" s="34" t="s">
        <v>28</v>
      </c>
      <c r="C32" s="34" t="s">
        <v>205</v>
      </c>
      <c r="D32" s="31"/>
      <c r="E32" s="31"/>
      <c r="F32" s="33"/>
      <c r="G32" s="31"/>
      <c r="H32" s="31"/>
      <c r="I32" s="31"/>
      <c r="J32" s="31"/>
      <c r="K32" s="31"/>
      <c r="L32" s="31"/>
      <c r="M32" s="31"/>
      <c r="N32" s="31"/>
      <c r="O32" s="31"/>
      <c r="P32" s="31"/>
      <c r="Q32" s="31"/>
      <c r="R32" s="31"/>
      <c r="S32" s="31"/>
      <c r="T32" s="31"/>
      <c r="U32" s="31"/>
      <c r="V32" s="33"/>
      <c r="W32" s="12"/>
    </row>
    <row r="33" spans="1:23" ht="16.149999999999999" customHeight="1">
      <c r="A33" s="29">
        <v>27</v>
      </c>
      <c r="B33" s="35" t="s">
        <v>280</v>
      </c>
      <c r="C33" s="35" t="s">
        <v>206</v>
      </c>
      <c r="D33" s="36">
        <v>1.7</v>
      </c>
      <c r="E33" s="36">
        <v>3</v>
      </c>
      <c r="F33" s="47" t="s">
        <v>12</v>
      </c>
      <c r="G33" s="36">
        <v>1.2</v>
      </c>
      <c r="H33" s="36">
        <v>-0.3</v>
      </c>
      <c r="I33" s="36">
        <v>3.6</v>
      </c>
      <c r="J33" s="36">
        <v>-2.2999999999999998</v>
      </c>
      <c r="K33" s="36">
        <v>3.1</v>
      </c>
      <c r="L33" s="36">
        <v>1.6</v>
      </c>
      <c r="M33" s="36">
        <v>2.4</v>
      </c>
      <c r="N33" s="36">
        <v>5.8</v>
      </c>
      <c r="O33" s="36">
        <v>1.8</v>
      </c>
      <c r="P33" s="36">
        <v>3</v>
      </c>
      <c r="Q33" s="36">
        <v>1.9</v>
      </c>
      <c r="R33" s="36">
        <v>3.7</v>
      </c>
      <c r="S33" s="36">
        <v>1</v>
      </c>
      <c r="T33" s="36">
        <v>2.6</v>
      </c>
      <c r="U33" s="36">
        <v>3.5</v>
      </c>
      <c r="V33" s="47" t="s">
        <v>12</v>
      </c>
      <c r="W33" s="12"/>
    </row>
    <row r="34" spans="1:23" ht="14.45" customHeight="1">
      <c r="A34" s="29">
        <v>28</v>
      </c>
      <c r="B34" s="35" t="s">
        <v>32</v>
      </c>
      <c r="C34" s="35" t="s">
        <v>207</v>
      </c>
      <c r="D34" s="36">
        <v>2.2999999999999998</v>
      </c>
      <c r="E34" s="36">
        <v>2.9</v>
      </c>
      <c r="F34" s="47" t="s">
        <v>12</v>
      </c>
      <c r="G34" s="36">
        <v>0.1</v>
      </c>
      <c r="H34" s="36">
        <v>0.2</v>
      </c>
      <c r="I34" s="36">
        <v>3.2</v>
      </c>
      <c r="J34" s="36">
        <v>0.2</v>
      </c>
      <c r="K34" s="36">
        <v>3</v>
      </c>
      <c r="L34" s="36">
        <v>2.1</v>
      </c>
      <c r="M34" s="36">
        <v>3.6</v>
      </c>
      <c r="N34" s="36">
        <v>4.5999999999999996</v>
      </c>
      <c r="O34" s="36">
        <v>1.3</v>
      </c>
      <c r="P34" s="36">
        <v>3.3</v>
      </c>
      <c r="Q34" s="36">
        <v>2.6</v>
      </c>
      <c r="R34" s="36">
        <v>2.8</v>
      </c>
      <c r="S34" s="36">
        <v>0.2</v>
      </c>
      <c r="T34" s="36">
        <v>3.2</v>
      </c>
      <c r="U34" s="36">
        <v>4</v>
      </c>
      <c r="V34" s="47" t="s">
        <v>12</v>
      </c>
      <c r="W34" s="12"/>
    </row>
    <row r="35" spans="1:23" ht="14.45" customHeight="1">
      <c r="A35" s="29">
        <v>29</v>
      </c>
      <c r="B35" s="35" t="s">
        <v>29</v>
      </c>
      <c r="C35" s="35" t="s">
        <v>208</v>
      </c>
      <c r="D35" s="36">
        <v>3.4</v>
      </c>
      <c r="E35" s="36">
        <v>2.8</v>
      </c>
      <c r="F35" s="37">
        <v>2.2000000000000002</v>
      </c>
      <c r="G35" s="36">
        <v>-1.3</v>
      </c>
      <c r="H35" s="36">
        <v>2.7</v>
      </c>
      <c r="I35" s="36">
        <v>3.8</v>
      </c>
      <c r="J35" s="36">
        <v>1.3</v>
      </c>
      <c r="K35" s="36">
        <v>5.2</v>
      </c>
      <c r="L35" s="36">
        <v>2.9</v>
      </c>
      <c r="M35" s="36">
        <v>3.7</v>
      </c>
      <c r="N35" s="36">
        <v>3.6</v>
      </c>
      <c r="O35" s="36">
        <v>1.7</v>
      </c>
      <c r="P35" s="36">
        <v>2.4</v>
      </c>
      <c r="Q35" s="36">
        <v>3.5</v>
      </c>
      <c r="R35" s="36">
        <v>2.8</v>
      </c>
      <c r="S35" s="36">
        <v>-3.2</v>
      </c>
      <c r="T35" s="36">
        <v>7.5</v>
      </c>
      <c r="U35" s="36">
        <v>4.5</v>
      </c>
      <c r="V35" s="37">
        <v>0.4</v>
      </c>
      <c r="W35" s="12"/>
    </row>
    <row r="36" spans="1:23" ht="14.45" customHeight="1">
      <c r="A36" s="29">
        <v>30</v>
      </c>
      <c r="B36" s="35" t="s">
        <v>30</v>
      </c>
      <c r="C36" s="35" t="s">
        <v>209</v>
      </c>
      <c r="D36" s="36">
        <v>2.4</v>
      </c>
      <c r="E36" s="36">
        <v>3.1</v>
      </c>
      <c r="F36" s="37">
        <v>2.2999999999999998</v>
      </c>
      <c r="G36" s="36">
        <v>1.1000000000000001</v>
      </c>
      <c r="H36" s="36">
        <v>0.3</v>
      </c>
      <c r="I36" s="36">
        <v>0.3</v>
      </c>
      <c r="J36" s="36">
        <v>2.6</v>
      </c>
      <c r="K36" s="36">
        <v>2.2999999999999998</v>
      </c>
      <c r="L36" s="36">
        <v>2.8</v>
      </c>
      <c r="M36" s="36">
        <v>4.5</v>
      </c>
      <c r="N36" s="36">
        <v>3.4</v>
      </c>
      <c r="O36" s="36">
        <v>1.2</v>
      </c>
      <c r="P36" s="36">
        <v>4.5</v>
      </c>
      <c r="Q36" s="36">
        <v>3.7</v>
      </c>
      <c r="R36" s="36">
        <v>1.9</v>
      </c>
      <c r="S36" s="36">
        <v>4</v>
      </c>
      <c r="T36" s="36">
        <v>-1</v>
      </c>
      <c r="U36" s="36">
        <v>2.7</v>
      </c>
      <c r="V36" s="37">
        <v>0.9</v>
      </c>
      <c r="W36" s="12"/>
    </row>
    <row r="37" spans="1:23" ht="14.45" customHeight="1">
      <c r="A37" s="29">
        <v>31</v>
      </c>
      <c r="B37" s="35" t="s">
        <v>31</v>
      </c>
      <c r="C37" s="35" t="s">
        <v>210</v>
      </c>
      <c r="D37" s="36">
        <v>2.9</v>
      </c>
      <c r="E37" s="36">
        <v>3.1</v>
      </c>
      <c r="F37" s="37">
        <v>2.4</v>
      </c>
      <c r="G37" s="36">
        <v>0.9</v>
      </c>
      <c r="H37" s="36">
        <v>2.2999999999999998</v>
      </c>
      <c r="I37" s="36">
        <v>1.1000000000000001</v>
      </c>
      <c r="J37" s="36">
        <v>1.1000000000000001</v>
      </c>
      <c r="K37" s="36">
        <v>4.5</v>
      </c>
      <c r="L37" s="36">
        <v>3.2</v>
      </c>
      <c r="M37" s="36">
        <v>3.5</v>
      </c>
      <c r="N37" s="36">
        <v>3.6</v>
      </c>
      <c r="O37" s="36">
        <v>2</v>
      </c>
      <c r="P37" s="36">
        <v>3.4</v>
      </c>
      <c r="Q37" s="36">
        <v>3.8</v>
      </c>
      <c r="R37" s="36">
        <v>2.8</v>
      </c>
      <c r="S37" s="36">
        <v>1.4</v>
      </c>
      <c r="T37" s="36">
        <v>2.4</v>
      </c>
      <c r="U37" s="36">
        <v>2.8</v>
      </c>
      <c r="V37" s="37">
        <v>0.6</v>
      </c>
      <c r="W37" s="12"/>
    </row>
    <row r="38" spans="1:23" ht="14.45" customHeight="1">
      <c r="A38" s="29">
        <v>32</v>
      </c>
      <c r="B38" s="35" t="s">
        <v>106</v>
      </c>
      <c r="C38" s="35" t="s">
        <v>211</v>
      </c>
      <c r="D38" s="36">
        <v>2.7</v>
      </c>
      <c r="E38" s="36">
        <v>3</v>
      </c>
      <c r="F38" s="37">
        <v>2.6</v>
      </c>
      <c r="G38" s="36">
        <v>1.7</v>
      </c>
      <c r="H38" s="36">
        <v>3</v>
      </c>
      <c r="I38" s="36">
        <v>1</v>
      </c>
      <c r="J38" s="36">
        <v>0.5</v>
      </c>
      <c r="K38" s="36">
        <v>4.5999999999999996</v>
      </c>
      <c r="L38" s="36">
        <v>3.1</v>
      </c>
      <c r="M38" s="36">
        <v>3.2</v>
      </c>
      <c r="N38" s="36">
        <v>3.4</v>
      </c>
      <c r="O38" s="36">
        <v>2</v>
      </c>
      <c r="P38" s="36">
        <v>3.4</v>
      </c>
      <c r="Q38" s="36">
        <v>3.4</v>
      </c>
      <c r="R38" s="36">
        <v>2.7</v>
      </c>
      <c r="S38" s="36">
        <v>1.9</v>
      </c>
      <c r="T38" s="36">
        <v>2.9</v>
      </c>
      <c r="U38" s="36">
        <v>2.9</v>
      </c>
      <c r="V38" s="37">
        <v>1.9</v>
      </c>
      <c r="W38" s="12"/>
    </row>
    <row r="39" spans="1:23" ht="14.45" customHeight="1">
      <c r="A39" s="29">
        <v>33</v>
      </c>
      <c r="B39" s="35" t="s">
        <v>33</v>
      </c>
      <c r="C39" s="35" t="s">
        <v>212</v>
      </c>
      <c r="D39" s="36">
        <v>2.7</v>
      </c>
      <c r="E39" s="36">
        <v>2.4</v>
      </c>
      <c r="F39" s="47" t="s">
        <v>12</v>
      </c>
      <c r="G39" s="36">
        <v>-1.7</v>
      </c>
      <c r="H39" s="36">
        <v>1.2</v>
      </c>
      <c r="I39" s="36">
        <v>3</v>
      </c>
      <c r="J39" s="36">
        <v>2.2000000000000002</v>
      </c>
      <c r="K39" s="36">
        <v>2.4</v>
      </c>
      <c r="L39" s="36">
        <v>2.4</v>
      </c>
      <c r="M39" s="36">
        <v>4.5999999999999996</v>
      </c>
      <c r="N39" s="36">
        <v>2.4</v>
      </c>
      <c r="O39" s="36">
        <v>0.3</v>
      </c>
      <c r="P39" s="36">
        <v>3.5</v>
      </c>
      <c r="Q39" s="36">
        <v>2.8</v>
      </c>
      <c r="R39" s="36">
        <v>3.1</v>
      </c>
      <c r="S39" s="36">
        <v>-1.1000000000000001</v>
      </c>
      <c r="T39" s="36">
        <v>3.6</v>
      </c>
      <c r="U39" s="36">
        <v>5</v>
      </c>
      <c r="V39" s="47" t="s">
        <v>12</v>
      </c>
      <c r="W39" s="12"/>
    </row>
    <row r="40" spans="1:23" ht="14.45" customHeight="1">
      <c r="A40" s="29">
        <v>34</v>
      </c>
      <c r="B40" s="35" t="s">
        <v>34</v>
      </c>
      <c r="C40" s="35" t="s">
        <v>213</v>
      </c>
      <c r="D40" s="36">
        <v>5.7</v>
      </c>
      <c r="E40" s="36">
        <v>2.9</v>
      </c>
      <c r="F40" s="37">
        <v>1.7</v>
      </c>
      <c r="G40" s="36">
        <v>-11.4</v>
      </c>
      <c r="H40" s="36">
        <v>-2</v>
      </c>
      <c r="I40" s="36">
        <v>6.5</v>
      </c>
      <c r="J40" s="36">
        <v>4.0999999999999996</v>
      </c>
      <c r="K40" s="36">
        <v>12.2</v>
      </c>
      <c r="L40" s="36">
        <v>4.3</v>
      </c>
      <c r="M40" s="36">
        <v>2</v>
      </c>
      <c r="N40" s="36">
        <v>3.5</v>
      </c>
      <c r="O40" s="36">
        <v>4.2</v>
      </c>
      <c r="P40" s="36">
        <v>2.4</v>
      </c>
      <c r="Q40" s="36">
        <v>1.2</v>
      </c>
      <c r="R40" s="36">
        <v>2</v>
      </c>
      <c r="S40" s="36">
        <v>2.2999999999999998</v>
      </c>
      <c r="T40" s="36">
        <v>1.8</v>
      </c>
      <c r="U40" s="36">
        <v>1</v>
      </c>
      <c r="V40" s="37">
        <v>0.2</v>
      </c>
      <c r="W40" s="12"/>
    </row>
    <row r="41" spans="1:23" ht="14.45" customHeight="1">
      <c r="A41" s="29"/>
      <c r="B41" s="48" t="s">
        <v>35</v>
      </c>
      <c r="C41" s="48" t="s">
        <v>214</v>
      </c>
      <c r="D41" s="31"/>
      <c r="E41" s="31"/>
      <c r="F41" s="33"/>
      <c r="G41" s="31"/>
      <c r="H41" s="31"/>
      <c r="I41" s="31"/>
      <c r="J41" s="31"/>
      <c r="K41" s="31"/>
      <c r="L41" s="31"/>
      <c r="M41" s="31"/>
      <c r="N41" s="31"/>
      <c r="O41" s="31"/>
      <c r="P41" s="31"/>
      <c r="Q41" s="31"/>
      <c r="R41" s="31"/>
      <c r="S41" s="31"/>
      <c r="T41" s="31"/>
      <c r="U41" s="31"/>
      <c r="V41" s="33"/>
      <c r="W41" s="12"/>
    </row>
    <row r="42" spans="1:23" ht="14.45" customHeight="1">
      <c r="A42" s="29">
        <v>35</v>
      </c>
      <c r="B42" s="38" t="s">
        <v>11</v>
      </c>
      <c r="C42" s="38" t="s">
        <v>183</v>
      </c>
      <c r="D42" s="36">
        <v>6.7</v>
      </c>
      <c r="E42" s="36">
        <v>5.3</v>
      </c>
      <c r="F42" s="37">
        <v>5</v>
      </c>
      <c r="G42" s="36">
        <v>7.2</v>
      </c>
      <c r="H42" s="36">
        <v>10</v>
      </c>
      <c r="I42" s="36">
        <v>7.6</v>
      </c>
      <c r="J42" s="36">
        <v>6.8</v>
      </c>
      <c r="K42" s="36">
        <v>6.8</v>
      </c>
      <c r="L42" s="36">
        <v>4.7</v>
      </c>
      <c r="M42" s="36">
        <v>8.1999999999999993</v>
      </c>
      <c r="N42" s="36">
        <v>5.0999999999999996</v>
      </c>
      <c r="O42" s="36">
        <v>4</v>
      </c>
      <c r="P42" s="36">
        <v>6.3</v>
      </c>
      <c r="Q42" s="36">
        <v>5.0999999999999996</v>
      </c>
      <c r="R42" s="36">
        <v>4.3</v>
      </c>
      <c r="S42" s="36">
        <v>2.9</v>
      </c>
      <c r="T42" s="36">
        <v>6</v>
      </c>
      <c r="U42" s="36">
        <v>8.3000000000000007</v>
      </c>
      <c r="V42" s="37">
        <v>4.5</v>
      </c>
      <c r="W42" s="12"/>
    </row>
    <row r="43" spans="1:23" ht="14.45" customHeight="1">
      <c r="A43" s="29">
        <v>36</v>
      </c>
      <c r="B43" s="38" t="s">
        <v>36</v>
      </c>
      <c r="C43" s="38" t="s">
        <v>206</v>
      </c>
      <c r="D43" s="36">
        <v>5.5</v>
      </c>
      <c r="E43" s="36">
        <v>5.5</v>
      </c>
      <c r="F43" s="47" t="s">
        <v>12</v>
      </c>
      <c r="G43" s="36">
        <v>9.6</v>
      </c>
      <c r="H43" s="36">
        <v>9.1</v>
      </c>
      <c r="I43" s="36">
        <v>8.1999999999999993</v>
      </c>
      <c r="J43" s="36">
        <v>1.5</v>
      </c>
      <c r="K43" s="36">
        <v>7.1</v>
      </c>
      <c r="L43" s="36">
        <v>3.7</v>
      </c>
      <c r="M43" s="36">
        <v>5.8</v>
      </c>
      <c r="N43" s="36">
        <v>7.5</v>
      </c>
      <c r="O43" s="36">
        <v>5.0999999999999996</v>
      </c>
      <c r="P43" s="36">
        <v>5.6</v>
      </c>
      <c r="Q43" s="36">
        <v>3.6</v>
      </c>
      <c r="R43" s="36">
        <v>6.2</v>
      </c>
      <c r="S43" s="36">
        <v>4.5999999999999996</v>
      </c>
      <c r="T43" s="36">
        <v>4.8</v>
      </c>
      <c r="U43" s="36">
        <v>7.4</v>
      </c>
      <c r="V43" s="47" t="s">
        <v>12</v>
      </c>
      <c r="W43" s="12"/>
    </row>
    <row r="44" spans="1:23" ht="14.45" customHeight="1">
      <c r="A44" s="29">
        <v>37</v>
      </c>
      <c r="B44" s="38" t="s">
        <v>32</v>
      </c>
      <c r="C44" s="38" t="s">
        <v>207</v>
      </c>
      <c r="D44" s="36">
        <v>6.1</v>
      </c>
      <c r="E44" s="36">
        <v>5.4</v>
      </c>
      <c r="F44" s="47" t="s">
        <v>12</v>
      </c>
      <c r="G44" s="36">
        <v>8.4</v>
      </c>
      <c r="H44" s="36">
        <v>9.5</v>
      </c>
      <c r="I44" s="36">
        <v>7.9</v>
      </c>
      <c r="J44" s="36">
        <v>4.0999999999999996</v>
      </c>
      <c r="K44" s="36">
        <v>6.9</v>
      </c>
      <c r="L44" s="36">
        <v>4.2</v>
      </c>
      <c r="M44" s="36">
        <v>7</v>
      </c>
      <c r="N44" s="36">
        <v>6.3</v>
      </c>
      <c r="O44" s="36">
        <v>4.5999999999999996</v>
      </c>
      <c r="P44" s="36">
        <v>5.9</v>
      </c>
      <c r="Q44" s="36">
        <v>4.3</v>
      </c>
      <c r="R44" s="36">
        <v>5.3</v>
      </c>
      <c r="S44" s="36">
        <v>3.8</v>
      </c>
      <c r="T44" s="36">
        <v>5.4</v>
      </c>
      <c r="U44" s="36">
        <v>7.8</v>
      </c>
      <c r="V44" s="47" t="s">
        <v>12</v>
      </c>
      <c r="W44" s="12"/>
    </row>
    <row r="45" spans="1:23" ht="14.45" customHeight="1">
      <c r="A45" s="29">
        <v>38</v>
      </c>
      <c r="B45" s="38" t="s">
        <v>29</v>
      </c>
      <c r="C45" s="38" t="s">
        <v>208</v>
      </c>
      <c r="D45" s="36">
        <v>7.3</v>
      </c>
      <c r="E45" s="36">
        <v>5.4</v>
      </c>
      <c r="F45" s="37">
        <v>5.0999999999999996</v>
      </c>
      <c r="G45" s="36">
        <v>6.9</v>
      </c>
      <c r="H45" s="36">
        <v>12.5</v>
      </c>
      <c r="I45" s="36">
        <v>8.4</v>
      </c>
      <c r="J45" s="36">
        <v>5.3</v>
      </c>
      <c r="K45" s="36">
        <v>9.1999999999999993</v>
      </c>
      <c r="L45" s="36">
        <v>5.0999999999999996</v>
      </c>
      <c r="M45" s="36">
        <v>7.2</v>
      </c>
      <c r="N45" s="36">
        <v>5.3</v>
      </c>
      <c r="O45" s="36">
        <v>4.8</v>
      </c>
      <c r="P45" s="36">
        <v>5.0999999999999996</v>
      </c>
      <c r="Q45" s="36">
        <v>5.3</v>
      </c>
      <c r="R45" s="36">
        <v>5.3</v>
      </c>
      <c r="S45" s="36">
        <v>0.3</v>
      </c>
      <c r="T45" s="36">
        <v>9.6999999999999993</v>
      </c>
      <c r="U45" s="36">
        <v>8.5</v>
      </c>
      <c r="V45" s="37">
        <v>4.2</v>
      </c>
      <c r="W45" s="12"/>
    </row>
    <row r="46" spans="1:23" ht="14.45" customHeight="1">
      <c r="A46" s="29">
        <v>39</v>
      </c>
      <c r="B46" s="38" t="s">
        <v>30</v>
      </c>
      <c r="C46" s="38" t="s">
        <v>209</v>
      </c>
      <c r="D46" s="36">
        <v>5.9</v>
      </c>
      <c r="E46" s="36">
        <v>5.6</v>
      </c>
      <c r="F46" s="37">
        <v>5</v>
      </c>
      <c r="G46" s="36">
        <v>9.3000000000000007</v>
      </c>
      <c r="H46" s="36">
        <v>8.8000000000000007</v>
      </c>
      <c r="I46" s="36">
        <v>5.0999999999999996</v>
      </c>
      <c r="J46" s="36">
        <v>6.5</v>
      </c>
      <c r="K46" s="36">
        <v>5.8</v>
      </c>
      <c r="L46" s="36">
        <v>4.5999999999999996</v>
      </c>
      <c r="M46" s="36">
        <v>7.4</v>
      </c>
      <c r="N46" s="36">
        <v>5.3</v>
      </c>
      <c r="O46" s="36">
        <v>4.4000000000000004</v>
      </c>
      <c r="P46" s="36">
        <v>7.1</v>
      </c>
      <c r="Q46" s="36">
        <v>5.6</v>
      </c>
      <c r="R46" s="36">
        <v>4.2</v>
      </c>
      <c r="S46" s="36">
        <v>7.2</v>
      </c>
      <c r="T46" s="36">
        <v>1</v>
      </c>
      <c r="U46" s="36">
        <v>6.1</v>
      </c>
      <c r="V46" s="37">
        <v>4.7</v>
      </c>
      <c r="W46" s="12"/>
    </row>
    <row r="47" spans="1:23" ht="14.45" customHeight="1">
      <c r="A47" s="29">
        <v>40</v>
      </c>
      <c r="B47" s="38" t="s">
        <v>31</v>
      </c>
      <c r="C47" s="38" t="s">
        <v>210</v>
      </c>
      <c r="D47" s="36">
        <v>6.5</v>
      </c>
      <c r="E47" s="36">
        <v>5.6</v>
      </c>
      <c r="F47" s="37">
        <v>5.0999999999999996</v>
      </c>
      <c r="G47" s="36">
        <v>9</v>
      </c>
      <c r="H47" s="36">
        <v>11</v>
      </c>
      <c r="I47" s="36">
        <v>5.9</v>
      </c>
      <c r="J47" s="36">
        <v>5.0999999999999996</v>
      </c>
      <c r="K47" s="36">
        <v>8</v>
      </c>
      <c r="L47" s="36">
        <v>5</v>
      </c>
      <c r="M47" s="36">
        <v>6.5</v>
      </c>
      <c r="N47" s="36">
        <v>5.5</v>
      </c>
      <c r="O47" s="36">
        <v>5.2</v>
      </c>
      <c r="P47" s="36">
        <v>5.9</v>
      </c>
      <c r="Q47" s="36">
        <v>5.8</v>
      </c>
      <c r="R47" s="36">
        <v>5.0999999999999996</v>
      </c>
      <c r="S47" s="36">
        <v>4.5999999999999996</v>
      </c>
      <c r="T47" s="36">
        <v>4.4000000000000004</v>
      </c>
      <c r="U47" s="36">
        <v>6.3</v>
      </c>
      <c r="V47" s="37">
        <v>4.4000000000000004</v>
      </c>
      <c r="W47" s="12"/>
    </row>
    <row r="48" spans="1:23" ht="14.45" customHeight="1">
      <c r="A48" s="29">
        <v>41</v>
      </c>
      <c r="B48" s="38" t="s">
        <v>106</v>
      </c>
      <c r="C48" s="38" t="s">
        <v>211</v>
      </c>
      <c r="D48" s="36">
        <v>6.5</v>
      </c>
      <c r="E48" s="36">
        <v>5.5</v>
      </c>
      <c r="F48" s="37">
        <v>5.2</v>
      </c>
      <c r="G48" s="36">
        <v>9.9</v>
      </c>
      <c r="H48" s="36">
        <v>11.3</v>
      </c>
      <c r="I48" s="36">
        <v>6.2</v>
      </c>
      <c r="J48" s="36">
        <v>4.5999999999999996</v>
      </c>
      <c r="K48" s="36">
        <v>8.4</v>
      </c>
      <c r="L48" s="36">
        <v>5.5</v>
      </c>
      <c r="M48" s="36">
        <v>5.7</v>
      </c>
      <c r="N48" s="36">
        <v>5.4</v>
      </c>
      <c r="O48" s="36">
        <v>5</v>
      </c>
      <c r="P48" s="36">
        <v>6.1</v>
      </c>
      <c r="Q48" s="36">
        <v>5.4</v>
      </c>
      <c r="R48" s="36">
        <v>5.0999999999999996</v>
      </c>
      <c r="S48" s="36">
        <v>4.8</v>
      </c>
      <c r="T48" s="36">
        <v>4.5999999999999996</v>
      </c>
      <c r="U48" s="36">
        <v>6.2</v>
      </c>
      <c r="V48" s="37">
        <v>5.0999999999999996</v>
      </c>
      <c r="W48" s="12"/>
    </row>
    <row r="49" spans="1:23" ht="14.45" customHeight="1">
      <c r="A49" s="29">
        <v>42</v>
      </c>
      <c r="B49" s="38" t="s">
        <v>37</v>
      </c>
      <c r="C49" s="38" t="s">
        <v>212</v>
      </c>
      <c r="D49" s="36">
        <v>6.5</v>
      </c>
      <c r="E49" s="36">
        <v>5</v>
      </c>
      <c r="F49" s="47" t="s">
        <v>12</v>
      </c>
      <c r="G49" s="36">
        <v>6.5</v>
      </c>
      <c r="H49" s="36">
        <v>10.7</v>
      </c>
      <c r="I49" s="36">
        <v>7.7</v>
      </c>
      <c r="J49" s="36">
        <v>6.2</v>
      </c>
      <c r="K49" s="36">
        <v>6.3</v>
      </c>
      <c r="L49" s="36">
        <v>4.5999999999999996</v>
      </c>
      <c r="M49" s="36">
        <v>8</v>
      </c>
      <c r="N49" s="36">
        <v>4.0999999999999996</v>
      </c>
      <c r="O49" s="36">
        <v>3.5</v>
      </c>
      <c r="P49" s="36">
        <v>6.2</v>
      </c>
      <c r="Q49" s="36">
        <v>4.5</v>
      </c>
      <c r="R49" s="36">
        <v>5.6</v>
      </c>
      <c r="S49" s="36">
        <v>2.4</v>
      </c>
      <c r="T49" s="36">
        <v>5.8</v>
      </c>
      <c r="U49" s="36">
        <v>8.9</v>
      </c>
      <c r="V49" s="47" t="s">
        <v>12</v>
      </c>
      <c r="W49" s="12"/>
    </row>
    <row r="50" spans="1:23" ht="14.45" customHeight="1">
      <c r="A50" s="49">
        <v>43</v>
      </c>
      <c r="B50" s="50" t="s">
        <v>34</v>
      </c>
      <c r="C50" s="50" t="s">
        <v>213</v>
      </c>
      <c r="D50" s="51">
        <v>9.6999999999999993</v>
      </c>
      <c r="E50" s="51">
        <v>5.6</v>
      </c>
      <c r="F50" s="52">
        <v>4.4000000000000004</v>
      </c>
      <c r="G50" s="51">
        <v>-4.5</v>
      </c>
      <c r="H50" s="36">
        <v>5.4</v>
      </c>
      <c r="I50" s="51">
        <v>11.5</v>
      </c>
      <c r="J50" s="36">
        <v>8.4</v>
      </c>
      <c r="K50" s="36">
        <v>16.600000000000001</v>
      </c>
      <c r="L50" s="36">
        <v>7.4</v>
      </c>
      <c r="M50" s="36">
        <v>4.8</v>
      </c>
      <c r="N50" s="36">
        <v>5.3</v>
      </c>
      <c r="O50" s="36">
        <v>7.9</v>
      </c>
      <c r="P50" s="36">
        <v>5.0999999999999996</v>
      </c>
      <c r="Q50" s="36">
        <v>3</v>
      </c>
      <c r="R50" s="36">
        <v>4.5999999999999996</v>
      </c>
      <c r="S50" s="36">
        <v>5.8</v>
      </c>
      <c r="T50" s="51">
        <v>4</v>
      </c>
      <c r="U50" s="51">
        <v>3.8</v>
      </c>
      <c r="V50" s="52">
        <v>3.1</v>
      </c>
      <c r="W50" s="12"/>
    </row>
    <row r="51" spans="1:23" ht="14.45" customHeight="1">
      <c r="A51" s="228" t="s">
        <v>134</v>
      </c>
      <c r="B51" s="228"/>
      <c r="C51" s="228"/>
      <c r="D51" s="228"/>
      <c r="E51" s="228"/>
      <c r="F51" s="228"/>
      <c r="G51" s="228"/>
      <c r="H51" s="228"/>
      <c r="I51" s="228"/>
      <c r="J51" s="228"/>
      <c r="K51" s="228"/>
      <c r="L51" s="228"/>
      <c r="M51" s="228"/>
      <c r="N51" s="228"/>
      <c r="O51" s="228"/>
      <c r="P51" s="228"/>
      <c r="Q51" s="228"/>
      <c r="R51" s="228"/>
      <c r="S51" s="228"/>
      <c r="T51" s="228"/>
      <c r="U51" s="228"/>
      <c r="V51" s="228"/>
    </row>
    <row r="52" spans="1:23" ht="14.45" customHeight="1">
      <c r="A52" s="53" t="s">
        <v>217</v>
      </c>
      <c r="B52" s="54"/>
      <c r="C52" s="54"/>
      <c r="D52" s="54"/>
      <c r="E52" s="54"/>
      <c r="F52" s="54"/>
      <c r="G52" s="54"/>
      <c r="H52" s="54"/>
      <c r="I52" s="54"/>
      <c r="J52" s="54"/>
      <c r="K52" s="54"/>
      <c r="L52" s="54"/>
      <c r="M52" s="54"/>
      <c r="N52" s="54"/>
      <c r="O52" s="54"/>
      <c r="P52" s="54"/>
      <c r="Q52" s="54"/>
      <c r="R52" s="54"/>
      <c r="S52" s="54"/>
      <c r="T52" s="54"/>
      <c r="U52" s="54"/>
      <c r="V52" s="54"/>
    </row>
    <row r="53" spans="1:23" ht="14.45" customHeight="1">
      <c r="A53" s="54"/>
      <c r="B53" s="54"/>
      <c r="C53" s="54"/>
      <c r="D53" s="54"/>
      <c r="E53" s="54"/>
      <c r="F53" s="54"/>
      <c r="G53" s="54"/>
      <c r="H53" s="54"/>
      <c r="I53" s="54"/>
      <c r="J53" s="54"/>
      <c r="K53" s="54"/>
      <c r="L53" s="54"/>
      <c r="M53" s="54"/>
      <c r="N53" s="54"/>
      <c r="O53" s="54"/>
      <c r="P53" s="54"/>
      <c r="Q53" s="54"/>
      <c r="R53" s="54"/>
      <c r="S53" s="54"/>
      <c r="T53" s="54"/>
      <c r="U53" s="54"/>
      <c r="V53" s="54"/>
    </row>
    <row r="54" spans="1:23" ht="14.45" customHeight="1">
      <c r="A54" s="229" t="s">
        <v>215</v>
      </c>
      <c r="B54" s="229"/>
      <c r="C54" s="229"/>
      <c r="D54" s="229"/>
      <c r="E54" s="229"/>
      <c r="F54" s="229"/>
      <c r="G54" s="229"/>
      <c r="H54" s="229"/>
      <c r="I54" s="229"/>
      <c r="J54" s="229"/>
      <c r="K54" s="229"/>
      <c r="L54" s="229"/>
      <c r="M54" s="229"/>
      <c r="N54" s="229"/>
      <c r="O54" s="229"/>
      <c r="P54" s="229"/>
      <c r="Q54" s="229"/>
      <c r="R54" s="229"/>
      <c r="S54" s="229"/>
      <c r="T54" s="229"/>
      <c r="U54" s="229"/>
      <c r="V54" s="229"/>
    </row>
    <row r="55" spans="1:23" ht="14.45" customHeight="1">
      <c r="A55" s="55" t="s">
        <v>218</v>
      </c>
      <c r="B55" s="56"/>
      <c r="C55" s="56"/>
      <c r="D55" s="56"/>
      <c r="E55" s="56"/>
      <c r="F55" s="56"/>
      <c r="G55" s="56"/>
      <c r="H55" s="56"/>
      <c r="I55" s="56"/>
      <c r="J55" s="56"/>
      <c r="K55" s="56"/>
      <c r="L55" s="56"/>
      <c r="M55" s="56"/>
      <c r="N55" s="56"/>
      <c r="O55" s="56"/>
      <c r="P55" s="56"/>
      <c r="Q55" s="56"/>
      <c r="R55" s="56"/>
      <c r="S55" s="56"/>
      <c r="T55" s="56"/>
      <c r="U55" s="56"/>
      <c r="V55" s="56"/>
    </row>
    <row r="56" spans="1:23" ht="14.45" customHeight="1">
      <c r="A56" s="56"/>
      <c r="B56" s="56"/>
      <c r="C56" s="56"/>
      <c r="D56" s="56"/>
      <c r="E56" s="56"/>
      <c r="F56" s="56"/>
      <c r="G56" s="56"/>
      <c r="H56" s="56"/>
      <c r="I56" s="56"/>
      <c r="J56" s="56"/>
      <c r="K56" s="56"/>
      <c r="L56" s="56"/>
      <c r="M56" s="56"/>
      <c r="N56" s="56"/>
      <c r="O56" s="56"/>
      <c r="P56" s="56"/>
      <c r="Q56" s="56"/>
      <c r="R56" s="56"/>
      <c r="S56" s="56"/>
      <c r="T56" s="56"/>
      <c r="U56" s="56"/>
      <c r="V56" s="56"/>
    </row>
    <row r="57" spans="1:23" ht="14.45" customHeight="1">
      <c r="A57" s="230" t="s">
        <v>96</v>
      </c>
      <c r="B57" s="230"/>
      <c r="C57" s="230"/>
      <c r="D57" s="230"/>
      <c r="E57" s="230"/>
      <c r="F57" s="230"/>
      <c r="G57" s="230"/>
      <c r="H57" s="230"/>
      <c r="I57" s="230"/>
      <c r="J57" s="230"/>
      <c r="K57" s="230"/>
      <c r="L57" s="230"/>
      <c r="M57" s="230"/>
      <c r="N57" s="230"/>
      <c r="O57" s="230"/>
      <c r="P57" s="230"/>
      <c r="Q57" s="230"/>
      <c r="R57" s="230"/>
      <c r="S57" s="230"/>
      <c r="T57" s="230"/>
      <c r="U57" s="230"/>
      <c r="V57" s="230"/>
    </row>
    <row r="58" spans="1:23" ht="14.45" customHeight="1"/>
    <row r="59" spans="1:23" ht="14.45" customHeight="1"/>
    <row r="60" spans="1:23" ht="14.45" customHeight="1"/>
    <row r="61" spans="1:23" ht="14.45" customHeight="1"/>
    <row r="62" spans="1:23" ht="14.45" customHeight="1"/>
    <row r="63" spans="1:23" ht="14.45" customHeight="1"/>
    <row r="64" spans="1:23" ht="14.45" customHeight="1"/>
    <row r="65" ht="14.45" customHeight="1"/>
    <row r="66" ht="14.45" customHeight="1"/>
    <row r="67" ht="14.45" customHeight="1"/>
    <row r="68" ht="14.45" customHeight="1"/>
    <row r="69" ht="14.45" customHeight="1"/>
  </sheetData>
  <mergeCells count="14">
    <mergeCell ref="K4:N4"/>
    <mergeCell ref="O4:R4"/>
    <mergeCell ref="S4:V4"/>
    <mergeCell ref="A1:V1"/>
    <mergeCell ref="A3:A5"/>
    <mergeCell ref="A51:V51"/>
    <mergeCell ref="A54:V54"/>
    <mergeCell ref="A57:V57"/>
    <mergeCell ref="D3:D5"/>
    <mergeCell ref="E3:E5"/>
    <mergeCell ref="F3:F5"/>
    <mergeCell ref="G3:V3"/>
    <mergeCell ref="A2:V2"/>
    <mergeCell ref="G4:J4"/>
  </mergeCells>
  <phoneticPr fontId="5" type="noConversion"/>
  <pageMargins left="0.25" right="0.25" top="0.75" bottom="0.75" header="0.3" footer="0.3"/>
  <pageSetup scale="61" orientation="landscape"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9"/>
  <sheetViews>
    <sheetView showGridLines="0" topLeftCell="C1" zoomScaleNormal="100" workbookViewId="0">
      <selection activeCell="J16" sqref="J16"/>
    </sheetView>
  </sheetViews>
  <sheetFormatPr defaultColWidth="7.875" defaultRowHeight="13.5"/>
  <cols>
    <col min="1" max="1" width="4.625" style="10" customWidth="1"/>
    <col min="2" max="2" width="54.625" style="11" customWidth="1"/>
    <col min="3" max="3" width="45.625" style="11" customWidth="1"/>
    <col min="4" max="4" width="8.625" style="11" customWidth="1"/>
    <col min="5" max="22" width="8.625" style="10" customWidth="1"/>
    <col min="23" max="16384" width="7.875" style="10"/>
  </cols>
  <sheetData>
    <row r="1" spans="1:23" s="57" customFormat="1" ht="23.1" customHeight="1">
      <c r="A1" s="238" t="s">
        <v>90</v>
      </c>
      <c r="B1" s="238"/>
      <c r="C1" s="238"/>
      <c r="D1" s="238"/>
      <c r="E1" s="238"/>
      <c r="F1" s="238"/>
      <c r="G1" s="238"/>
      <c r="H1" s="238"/>
      <c r="I1" s="238"/>
      <c r="J1" s="238"/>
      <c r="K1" s="238"/>
      <c r="L1" s="238"/>
      <c r="M1" s="238"/>
      <c r="N1" s="238"/>
      <c r="O1" s="238"/>
      <c r="P1" s="238"/>
      <c r="Q1" s="238"/>
      <c r="R1" s="238"/>
      <c r="S1" s="238"/>
      <c r="T1" s="238"/>
      <c r="U1" s="238"/>
      <c r="V1" s="238"/>
    </row>
    <row r="2" spans="1:23" s="57" customFormat="1" ht="23.1" customHeight="1">
      <c r="A2" s="237" t="str">
        <f>VLOOKUP(A1,Contents!B:C,2,0)</f>
        <v>실질 국내총생산 백분율 변화 기여도</v>
      </c>
      <c r="B2" s="237"/>
      <c r="C2" s="237"/>
      <c r="D2" s="237"/>
      <c r="E2" s="237"/>
      <c r="F2" s="237"/>
      <c r="G2" s="237"/>
      <c r="H2" s="237"/>
      <c r="I2" s="237"/>
      <c r="J2" s="237"/>
      <c r="K2" s="237"/>
      <c r="L2" s="237"/>
      <c r="M2" s="237"/>
      <c r="N2" s="237"/>
      <c r="O2" s="237"/>
      <c r="P2" s="237"/>
      <c r="Q2" s="237"/>
      <c r="R2" s="237"/>
      <c r="S2" s="237"/>
      <c r="T2" s="237"/>
      <c r="U2" s="237"/>
      <c r="V2" s="237"/>
      <c r="W2" s="79"/>
    </row>
    <row r="3" spans="1:23" ht="14.45" customHeight="1">
      <c r="A3" s="225" t="s">
        <v>95</v>
      </c>
      <c r="B3" s="240"/>
      <c r="C3" s="23"/>
      <c r="D3" s="312">
        <v>2023</v>
      </c>
      <c r="E3" s="231">
        <v>2024</v>
      </c>
      <c r="F3" s="291" t="s">
        <v>312</v>
      </c>
      <c r="G3" s="234" t="s">
        <v>220</v>
      </c>
      <c r="H3" s="235"/>
      <c r="I3" s="235"/>
      <c r="J3" s="235"/>
      <c r="K3" s="235"/>
      <c r="L3" s="235"/>
      <c r="M3" s="235"/>
      <c r="N3" s="235"/>
      <c r="O3" s="235"/>
      <c r="P3" s="235"/>
      <c r="Q3" s="235"/>
      <c r="R3" s="235"/>
      <c r="S3" s="235"/>
      <c r="T3" s="235"/>
      <c r="U3" s="235"/>
      <c r="V3" s="236"/>
    </row>
    <row r="4" spans="1:23" ht="14.45" customHeight="1">
      <c r="A4" s="226" t="s">
        <v>95</v>
      </c>
      <c r="B4" s="241"/>
      <c r="C4" s="25"/>
      <c r="D4" s="313">
        <v>2023</v>
      </c>
      <c r="E4" s="232">
        <v>2024</v>
      </c>
      <c r="F4" s="292" t="s">
        <v>312</v>
      </c>
      <c r="G4" s="276">
        <v>2022</v>
      </c>
      <c r="H4" s="277"/>
      <c r="I4" s="277"/>
      <c r="J4" s="278"/>
      <c r="K4" s="276">
        <v>2023</v>
      </c>
      <c r="L4" s="277"/>
      <c r="M4" s="277"/>
      <c r="N4" s="278"/>
      <c r="O4" s="276">
        <v>2024</v>
      </c>
      <c r="P4" s="277"/>
      <c r="Q4" s="277"/>
      <c r="R4" s="278"/>
      <c r="S4" s="276">
        <v>2025</v>
      </c>
      <c r="T4" s="277"/>
      <c r="U4" s="277"/>
      <c r="V4" s="278"/>
    </row>
    <row r="5" spans="1:23" ht="16.149999999999999" customHeight="1">
      <c r="A5" s="227" t="s">
        <v>95</v>
      </c>
      <c r="B5" s="242"/>
      <c r="C5" s="27"/>
      <c r="D5" s="314">
        <v>2023</v>
      </c>
      <c r="E5" s="233">
        <v>2024</v>
      </c>
      <c r="F5" s="293" t="s">
        <v>312</v>
      </c>
      <c r="G5" s="28" t="s">
        <v>100</v>
      </c>
      <c r="H5" s="28" t="s">
        <v>99</v>
      </c>
      <c r="I5" s="28" t="s">
        <v>98</v>
      </c>
      <c r="J5" s="28" t="s">
        <v>97</v>
      </c>
      <c r="K5" s="28" t="s">
        <v>100</v>
      </c>
      <c r="L5" s="28" t="s">
        <v>99</v>
      </c>
      <c r="M5" s="28" t="s">
        <v>98</v>
      </c>
      <c r="N5" s="28" t="s">
        <v>97</v>
      </c>
      <c r="O5" s="28" t="s">
        <v>100</v>
      </c>
      <c r="P5" s="28" t="s">
        <v>99</v>
      </c>
      <c r="Q5" s="28" t="s">
        <v>98</v>
      </c>
      <c r="R5" s="28" t="s">
        <v>97</v>
      </c>
      <c r="S5" s="28" t="s">
        <v>100</v>
      </c>
      <c r="T5" s="28" t="s">
        <v>99</v>
      </c>
      <c r="U5" s="28" t="s">
        <v>98</v>
      </c>
      <c r="V5" s="169" t="s">
        <v>311</v>
      </c>
    </row>
    <row r="6" spans="1:23" ht="14.45" customHeight="1">
      <c r="A6" s="61"/>
      <c r="B6" s="62" t="s">
        <v>4</v>
      </c>
      <c r="C6" s="62" t="s">
        <v>221</v>
      </c>
      <c r="D6" s="63"/>
      <c r="E6" s="64"/>
      <c r="F6" s="64"/>
      <c r="G6" s="65"/>
      <c r="V6" s="66"/>
    </row>
    <row r="7" spans="1:23" ht="23.45" customHeight="1">
      <c r="A7" s="29">
        <v>1</v>
      </c>
      <c r="B7" s="67" t="s">
        <v>38</v>
      </c>
      <c r="C7" s="67" t="s">
        <v>183</v>
      </c>
      <c r="D7" s="68">
        <v>2.9</v>
      </c>
      <c r="E7" s="31">
        <v>2.8</v>
      </c>
      <c r="F7" s="31">
        <v>2.1</v>
      </c>
      <c r="G7" s="68">
        <v>-1</v>
      </c>
      <c r="H7" s="31">
        <v>0.6</v>
      </c>
      <c r="I7" s="31">
        <v>2.9</v>
      </c>
      <c r="J7" s="31">
        <v>2.8</v>
      </c>
      <c r="K7" s="31">
        <v>2.9</v>
      </c>
      <c r="L7" s="31">
        <v>2.5</v>
      </c>
      <c r="M7" s="31">
        <v>4.7</v>
      </c>
      <c r="N7" s="31">
        <v>3.4</v>
      </c>
      <c r="O7" s="31">
        <v>0.8</v>
      </c>
      <c r="P7" s="31">
        <v>3.6</v>
      </c>
      <c r="Q7" s="31">
        <v>3.3</v>
      </c>
      <c r="R7" s="31">
        <v>1.9</v>
      </c>
      <c r="S7" s="31">
        <v>-0.6</v>
      </c>
      <c r="T7" s="31">
        <v>3.8</v>
      </c>
      <c r="U7" s="31">
        <v>4.4000000000000004</v>
      </c>
      <c r="V7" s="33">
        <v>0.7</v>
      </c>
    </row>
    <row r="8" spans="1:23" ht="14.45" customHeight="1">
      <c r="A8" s="29"/>
      <c r="B8" s="34" t="s">
        <v>89</v>
      </c>
      <c r="C8" s="34" t="s">
        <v>222</v>
      </c>
      <c r="D8" s="68"/>
      <c r="E8" s="31"/>
      <c r="F8" s="31"/>
      <c r="G8" s="68"/>
      <c r="H8" s="31"/>
      <c r="I8" s="31"/>
      <c r="J8" s="31"/>
      <c r="K8" s="31"/>
      <c r="L8" s="31"/>
      <c r="M8" s="31"/>
      <c r="N8" s="31"/>
      <c r="O8" s="31"/>
      <c r="P8" s="31"/>
      <c r="Q8" s="31"/>
      <c r="R8" s="31"/>
      <c r="S8" s="31"/>
      <c r="T8" s="31"/>
      <c r="U8" s="31"/>
      <c r="V8" s="33"/>
    </row>
    <row r="9" spans="1:23" ht="14.45" customHeight="1">
      <c r="A9" s="29">
        <v>2</v>
      </c>
      <c r="B9" s="34" t="s">
        <v>5</v>
      </c>
      <c r="C9" s="34" t="s">
        <v>184</v>
      </c>
      <c r="D9" s="69">
        <v>1.74</v>
      </c>
      <c r="E9" s="70">
        <v>2</v>
      </c>
      <c r="F9" s="70">
        <v>1.78</v>
      </c>
      <c r="G9" s="69">
        <v>0.22</v>
      </c>
      <c r="H9" s="70">
        <v>2.19</v>
      </c>
      <c r="I9" s="70">
        <v>1.27</v>
      </c>
      <c r="J9" s="70">
        <v>0.53</v>
      </c>
      <c r="K9" s="70">
        <v>2.99</v>
      </c>
      <c r="L9" s="70">
        <v>1.02</v>
      </c>
      <c r="M9" s="70">
        <v>2.08</v>
      </c>
      <c r="N9" s="70">
        <v>2.04</v>
      </c>
      <c r="O9" s="70">
        <v>1.17</v>
      </c>
      <c r="P9" s="70">
        <v>2.61</v>
      </c>
      <c r="Q9" s="70">
        <v>2.66</v>
      </c>
      <c r="R9" s="70">
        <v>2.61</v>
      </c>
      <c r="S9" s="70">
        <v>0.42</v>
      </c>
      <c r="T9" s="70">
        <v>1.68</v>
      </c>
      <c r="U9" s="70">
        <v>2.34</v>
      </c>
      <c r="V9" s="71">
        <v>1.33</v>
      </c>
    </row>
    <row r="10" spans="1:23" ht="30" customHeight="1">
      <c r="A10" s="29">
        <v>3</v>
      </c>
      <c r="B10" s="48" t="s">
        <v>13</v>
      </c>
      <c r="C10" s="48" t="s">
        <v>185</v>
      </c>
      <c r="D10" s="69">
        <v>0.39</v>
      </c>
      <c r="E10" s="70">
        <v>0.61</v>
      </c>
      <c r="F10" s="70">
        <v>0.68</v>
      </c>
      <c r="G10" s="69">
        <v>-0.48</v>
      </c>
      <c r="H10" s="70">
        <v>-0.11</v>
      </c>
      <c r="I10" s="70">
        <v>-0.57999999999999996</v>
      </c>
      <c r="J10" s="70">
        <v>-0.52</v>
      </c>
      <c r="K10" s="70">
        <v>1.55</v>
      </c>
      <c r="L10" s="70">
        <v>0.09</v>
      </c>
      <c r="M10" s="70">
        <v>0.95</v>
      </c>
      <c r="N10" s="70">
        <v>0.47</v>
      </c>
      <c r="O10" s="70">
        <v>-0.28999999999999998</v>
      </c>
      <c r="P10" s="70">
        <v>1.1399999999999999</v>
      </c>
      <c r="Q10" s="70">
        <v>1.27</v>
      </c>
      <c r="R10" s="70">
        <v>1.43</v>
      </c>
      <c r="S10" s="70">
        <v>0.04</v>
      </c>
      <c r="T10" s="70">
        <v>0.47</v>
      </c>
      <c r="U10" s="70">
        <v>0.64</v>
      </c>
      <c r="V10" s="71">
        <v>7.0000000000000007E-2</v>
      </c>
    </row>
    <row r="11" spans="1:23" ht="14.45" customHeight="1">
      <c r="A11" s="29">
        <v>4</v>
      </c>
      <c r="B11" s="38" t="s">
        <v>14</v>
      </c>
      <c r="C11" s="38" t="s">
        <v>186</v>
      </c>
      <c r="D11" s="72">
        <v>0.3</v>
      </c>
      <c r="E11" s="73">
        <v>0.28999999999999998</v>
      </c>
      <c r="F11" s="73">
        <v>0.26</v>
      </c>
      <c r="G11" s="72">
        <v>-0.01</v>
      </c>
      <c r="H11" s="73">
        <v>-0.11</v>
      </c>
      <c r="I11" s="73">
        <v>-0.12</v>
      </c>
      <c r="J11" s="73">
        <v>-0.38</v>
      </c>
      <c r="K11" s="73">
        <v>1.29</v>
      </c>
      <c r="L11" s="73">
        <v>0.01</v>
      </c>
      <c r="M11" s="73">
        <v>0.48</v>
      </c>
      <c r="N11" s="73">
        <v>0.02</v>
      </c>
      <c r="O11" s="73">
        <v>-7.0000000000000007E-2</v>
      </c>
      <c r="P11" s="73">
        <v>0.56000000000000005</v>
      </c>
      <c r="Q11" s="73">
        <v>0.61</v>
      </c>
      <c r="R11" s="73">
        <v>0.92</v>
      </c>
      <c r="S11" s="73">
        <v>-0.26</v>
      </c>
      <c r="T11" s="73">
        <v>0.17</v>
      </c>
      <c r="U11" s="73">
        <v>0.12</v>
      </c>
      <c r="V11" s="74">
        <v>0</v>
      </c>
    </row>
    <row r="12" spans="1:23" ht="16.149999999999999" customHeight="1">
      <c r="A12" s="29">
        <v>5</v>
      </c>
      <c r="B12" s="39" t="s">
        <v>57</v>
      </c>
      <c r="C12" s="39" t="s">
        <v>223</v>
      </c>
      <c r="D12" s="72">
        <v>0.09</v>
      </c>
      <c r="E12" s="73">
        <v>-0.01</v>
      </c>
      <c r="F12" s="73">
        <v>0.06</v>
      </c>
      <c r="G12" s="72">
        <v>0.09</v>
      </c>
      <c r="H12" s="73">
        <v>-0.12</v>
      </c>
      <c r="I12" s="73">
        <v>-0.08</v>
      </c>
      <c r="J12" s="73">
        <v>-0.14000000000000001</v>
      </c>
      <c r="K12" s="73">
        <v>0.78</v>
      </c>
      <c r="L12" s="73">
        <v>-0.24</v>
      </c>
      <c r="M12" s="73">
        <v>-0.04</v>
      </c>
      <c r="N12" s="73">
        <v>-0.24</v>
      </c>
      <c r="O12" s="73">
        <v>-0.18</v>
      </c>
      <c r="P12" s="73">
        <v>0.17</v>
      </c>
      <c r="Q12" s="73">
        <v>0.28999999999999998</v>
      </c>
      <c r="R12" s="73">
        <v>0.42</v>
      </c>
      <c r="S12" s="73">
        <v>-0.31</v>
      </c>
      <c r="T12" s="73">
        <v>0.23</v>
      </c>
      <c r="U12" s="73">
        <v>-0.17</v>
      </c>
      <c r="V12" s="74">
        <v>-0.21</v>
      </c>
    </row>
    <row r="13" spans="1:23" ht="17.100000000000001" customHeight="1">
      <c r="A13" s="46">
        <v>6</v>
      </c>
      <c r="B13" s="39" t="s">
        <v>58</v>
      </c>
      <c r="C13" s="39" t="s">
        <v>224</v>
      </c>
      <c r="D13" s="72">
        <v>0.03</v>
      </c>
      <c r="E13" s="73">
        <v>0.09</v>
      </c>
      <c r="F13" s="73">
        <v>0.05</v>
      </c>
      <c r="G13" s="72">
        <v>-0.1</v>
      </c>
      <c r="H13" s="73">
        <v>0.02</v>
      </c>
      <c r="I13" s="73">
        <v>-0.08</v>
      </c>
      <c r="J13" s="73">
        <v>-0.03</v>
      </c>
      <c r="K13" s="73">
        <v>0.11</v>
      </c>
      <c r="L13" s="73">
        <v>0.01</v>
      </c>
      <c r="M13" s="73">
        <v>0.08</v>
      </c>
      <c r="N13" s="73">
        <v>0.05</v>
      </c>
      <c r="O13" s="73">
        <v>0.04</v>
      </c>
      <c r="P13" s="73">
        <v>0.17</v>
      </c>
      <c r="Q13" s="73">
        <v>0.15</v>
      </c>
      <c r="R13" s="73">
        <v>0.11</v>
      </c>
      <c r="S13" s="73">
        <v>0.04</v>
      </c>
      <c r="T13" s="73">
        <v>-0.03</v>
      </c>
      <c r="U13" s="73">
        <v>-7.0000000000000007E-2</v>
      </c>
      <c r="V13" s="74">
        <v>0.01</v>
      </c>
    </row>
    <row r="14" spans="1:23" ht="14.45" customHeight="1">
      <c r="A14" s="29">
        <v>7</v>
      </c>
      <c r="B14" s="39" t="s">
        <v>59</v>
      </c>
      <c r="C14" s="39" t="s">
        <v>225</v>
      </c>
      <c r="D14" s="72">
        <v>0.17</v>
      </c>
      <c r="E14" s="73">
        <v>0.16</v>
      </c>
      <c r="F14" s="73">
        <v>0.14000000000000001</v>
      </c>
      <c r="G14" s="72">
        <v>0.04</v>
      </c>
      <c r="H14" s="73">
        <v>-0.09</v>
      </c>
      <c r="I14" s="73">
        <v>0.05</v>
      </c>
      <c r="J14" s="73">
        <v>-0.09</v>
      </c>
      <c r="K14" s="73">
        <v>0.35</v>
      </c>
      <c r="L14" s="73">
        <v>0.23</v>
      </c>
      <c r="M14" s="73">
        <v>0.37</v>
      </c>
      <c r="N14" s="73">
        <v>0.15</v>
      </c>
      <c r="O14" s="73">
        <v>-0.02</v>
      </c>
      <c r="P14" s="73">
        <v>0.2</v>
      </c>
      <c r="Q14" s="73">
        <v>0.14000000000000001</v>
      </c>
      <c r="R14" s="73">
        <v>0.33</v>
      </c>
      <c r="S14" s="73">
        <v>0.02</v>
      </c>
      <c r="T14" s="73">
        <v>-0.06</v>
      </c>
      <c r="U14" s="73">
        <v>0.33</v>
      </c>
      <c r="V14" s="74">
        <v>0.2</v>
      </c>
    </row>
    <row r="15" spans="1:23" ht="14.45" customHeight="1">
      <c r="A15" s="29">
        <v>8</v>
      </c>
      <c r="B15" s="39" t="s">
        <v>60</v>
      </c>
      <c r="C15" s="39" t="s">
        <v>226</v>
      </c>
      <c r="D15" s="72">
        <v>0.01</v>
      </c>
      <c r="E15" s="73">
        <v>0.06</v>
      </c>
      <c r="F15" s="73">
        <v>0.02</v>
      </c>
      <c r="G15" s="72">
        <v>-0.03</v>
      </c>
      <c r="H15" s="73">
        <v>0.08</v>
      </c>
      <c r="I15" s="73">
        <v>-0.02</v>
      </c>
      <c r="J15" s="73">
        <v>-0.12</v>
      </c>
      <c r="K15" s="73">
        <v>0.05</v>
      </c>
      <c r="L15" s="73">
        <v>0.01</v>
      </c>
      <c r="M15" s="73">
        <v>7.0000000000000007E-2</v>
      </c>
      <c r="N15" s="73">
        <v>0.06</v>
      </c>
      <c r="O15" s="73">
        <v>0.09</v>
      </c>
      <c r="P15" s="73">
        <v>0.03</v>
      </c>
      <c r="Q15" s="73">
        <v>0.03</v>
      </c>
      <c r="R15" s="73">
        <v>0.06</v>
      </c>
      <c r="S15" s="73">
        <v>-0.01</v>
      </c>
      <c r="T15" s="73">
        <v>0.03</v>
      </c>
      <c r="U15" s="73">
        <v>0.03</v>
      </c>
      <c r="V15" s="74">
        <v>0</v>
      </c>
    </row>
    <row r="16" spans="1:23" ht="15.6" customHeight="1">
      <c r="A16" s="29">
        <v>9</v>
      </c>
      <c r="B16" s="38" t="s">
        <v>15</v>
      </c>
      <c r="C16" s="38" t="s">
        <v>187</v>
      </c>
      <c r="D16" s="72">
        <v>0.09</v>
      </c>
      <c r="E16" s="73">
        <v>0.32</v>
      </c>
      <c r="F16" s="73">
        <v>0.42</v>
      </c>
      <c r="G16" s="72">
        <v>-0.47</v>
      </c>
      <c r="H16" s="73">
        <v>0</v>
      </c>
      <c r="I16" s="73">
        <v>-0.46</v>
      </c>
      <c r="J16" s="73">
        <v>-0.14000000000000001</v>
      </c>
      <c r="K16" s="73">
        <v>0.26</v>
      </c>
      <c r="L16" s="73">
        <v>0.09</v>
      </c>
      <c r="M16" s="73">
        <v>0.47</v>
      </c>
      <c r="N16" s="73">
        <v>0.46</v>
      </c>
      <c r="O16" s="73">
        <v>-0.22</v>
      </c>
      <c r="P16" s="73">
        <v>0.59</v>
      </c>
      <c r="Q16" s="73">
        <v>0.66</v>
      </c>
      <c r="R16" s="73">
        <v>0.52</v>
      </c>
      <c r="S16" s="73">
        <v>0.3</v>
      </c>
      <c r="T16" s="73">
        <v>0.3</v>
      </c>
      <c r="U16" s="73">
        <v>0.53</v>
      </c>
      <c r="V16" s="74">
        <v>0.08</v>
      </c>
    </row>
    <row r="17" spans="1:22" ht="17.100000000000001" customHeight="1">
      <c r="A17" s="29">
        <v>10</v>
      </c>
      <c r="B17" s="39" t="s">
        <v>135</v>
      </c>
      <c r="C17" s="39" t="s">
        <v>227</v>
      </c>
      <c r="D17" s="72">
        <v>-0.1</v>
      </c>
      <c r="E17" s="73">
        <v>0.08</v>
      </c>
      <c r="F17" s="73">
        <v>7.0000000000000007E-2</v>
      </c>
      <c r="G17" s="72">
        <v>-0.18</v>
      </c>
      <c r="H17" s="73">
        <v>-0.22</v>
      </c>
      <c r="I17" s="73">
        <v>-0.3</v>
      </c>
      <c r="J17" s="73">
        <v>-0.14000000000000001</v>
      </c>
      <c r="K17" s="73">
        <v>-0.13</v>
      </c>
      <c r="L17" s="73">
        <v>0</v>
      </c>
      <c r="M17" s="73">
        <v>0.08</v>
      </c>
      <c r="N17" s="73">
        <v>0.05</v>
      </c>
      <c r="O17" s="73">
        <v>-0.01</v>
      </c>
      <c r="P17" s="73">
        <v>0.21</v>
      </c>
      <c r="Q17" s="73">
        <v>0.13</v>
      </c>
      <c r="R17" s="73">
        <v>0.11</v>
      </c>
      <c r="S17" s="73">
        <v>0.05</v>
      </c>
      <c r="T17" s="73">
        <v>0.01</v>
      </c>
      <c r="U17" s="73">
        <v>0.1</v>
      </c>
      <c r="V17" s="74">
        <v>-0.06</v>
      </c>
    </row>
    <row r="18" spans="1:22" ht="14.45" customHeight="1">
      <c r="A18" s="29">
        <v>11</v>
      </c>
      <c r="B18" s="39" t="s">
        <v>61</v>
      </c>
      <c r="C18" s="39" t="s">
        <v>228</v>
      </c>
      <c r="D18" s="72">
        <v>0.02</v>
      </c>
      <c r="E18" s="73">
        <v>0.05</v>
      </c>
      <c r="F18" s="73">
        <v>0.11</v>
      </c>
      <c r="G18" s="72">
        <v>-0.21</v>
      </c>
      <c r="H18" s="73">
        <v>0.18</v>
      </c>
      <c r="I18" s="73">
        <v>-0.03</v>
      </c>
      <c r="J18" s="73">
        <v>-0.03</v>
      </c>
      <c r="K18" s="73">
        <v>0.04</v>
      </c>
      <c r="L18" s="73">
        <v>-0.05</v>
      </c>
      <c r="M18" s="73">
        <v>0.15</v>
      </c>
      <c r="N18" s="73">
        <v>0.05</v>
      </c>
      <c r="O18" s="73">
        <v>-0.01</v>
      </c>
      <c r="P18" s="73">
        <v>0.05</v>
      </c>
      <c r="Q18" s="73">
        <v>0.05</v>
      </c>
      <c r="R18" s="73">
        <v>0.13</v>
      </c>
      <c r="S18" s="73">
        <v>0.14000000000000001</v>
      </c>
      <c r="T18" s="73">
        <v>0.1</v>
      </c>
      <c r="U18" s="73">
        <v>0.12</v>
      </c>
      <c r="V18" s="74">
        <v>0.08</v>
      </c>
    </row>
    <row r="19" spans="1:22" ht="14.45" customHeight="1">
      <c r="A19" s="29">
        <v>12</v>
      </c>
      <c r="B19" s="39" t="s">
        <v>62</v>
      </c>
      <c r="C19" s="39" t="s">
        <v>229</v>
      </c>
      <c r="D19" s="72">
        <v>0.01</v>
      </c>
      <c r="E19" s="73">
        <v>0</v>
      </c>
      <c r="F19" s="73">
        <v>0.01</v>
      </c>
      <c r="G19" s="72">
        <v>-7.0000000000000007E-2</v>
      </c>
      <c r="H19" s="73">
        <v>-0.14000000000000001</v>
      </c>
      <c r="I19" s="73">
        <v>-0.1</v>
      </c>
      <c r="J19" s="73">
        <v>0.03</v>
      </c>
      <c r="K19" s="73">
        <v>0.12</v>
      </c>
      <c r="L19" s="73">
        <v>0.01</v>
      </c>
      <c r="M19" s="73">
        <v>-0.1</v>
      </c>
      <c r="N19" s="73">
        <v>0.09</v>
      </c>
      <c r="O19" s="73">
        <v>-0.13</v>
      </c>
      <c r="P19" s="73">
        <v>0.12</v>
      </c>
      <c r="Q19" s="73">
        <v>0.06</v>
      </c>
      <c r="R19" s="73">
        <v>-0.03</v>
      </c>
      <c r="S19" s="73">
        <v>0.04</v>
      </c>
      <c r="T19" s="73">
        <v>-0.04</v>
      </c>
      <c r="U19" s="73">
        <v>0.02</v>
      </c>
      <c r="V19" s="74">
        <v>-0.04</v>
      </c>
    </row>
    <row r="20" spans="1:22" ht="14.45" customHeight="1">
      <c r="A20" s="29">
        <v>13</v>
      </c>
      <c r="B20" s="39" t="s">
        <v>63</v>
      </c>
      <c r="C20" s="39" t="s">
        <v>230</v>
      </c>
      <c r="D20" s="72">
        <v>0.15</v>
      </c>
      <c r="E20" s="73">
        <v>0.19</v>
      </c>
      <c r="F20" s="73">
        <v>0.23</v>
      </c>
      <c r="G20" s="72">
        <v>-0.01</v>
      </c>
      <c r="H20" s="73">
        <v>0.17</v>
      </c>
      <c r="I20" s="73">
        <v>-0.03</v>
      </c>
      <c r="J20" s="73">
        <v>0</v>
      </c>
      <c r="K20" s="73">
        <v>0.23</v>
      </c>
      <c r="L20" s="73">
        <v>0.12</v>
      </c>
      <c r="M20" s="73">
        <v>0.35</v>
      </c>
      <c r="N20" s="73">
        <v>0.27</v>
      </c>
      <c r="O20" s="73">
        <v>-7.0000000000000007E-2</v>
      </c>
      <c r="P20" s="73">
        <v>0.2</v>
      </c>
      <c r="Q20" s="73">
        <v>0.42</v>
      </c>
      <c r="R20" s="73">
        <v>0.31</v>
      </c>
      <c r="S20" s="73">
        <v>7.0000000000000007E-2</v>
      </c>
      <c r="T20" s="73">
        <v>0.23</v>
      </c>
      <c r="U20" s="73">
        <v>0.28999999999999998</v>
      </c>
      <c r="V20" s="74">
        <v>0.09</v>
      </c>
    </row>
    <row r="21" spans="1:22" ht="28.15" customHeight="1">
      <c r="A21" s="29">
        <v>14</v>
      </c>
      <c r="B21" s="48" t="s">
        <v>8</v>
      </c>
      <c r="C21" s="48" t="s">
        <v>188</v>
      </c>
      <c r="D21" s="69">
        <v>1.35</v>
      </c>
      <c r="E21" s="70">
        <v>1.38</v>
      </c>
      <c r="F21" s="70">
        <v>1.1000000000000001</v>
      </c>
      <c r="G21" s="69">
        <v>0.7</v>
      </c>
      <c r="H21" s="70">
        <v>2.2999999999999998</v>
      </c>
      <c r="I21" s="70">
        <v>1.85</v>
      </c>
      <c r="J21" s="70">
        <v>1.05</v>
      </c>
      <c r="K21" s="70">
        <v>1.44</v>
      </c>
      <c r="L21" s="70">
        <v>0.92</v>
      </c>
      <c r="M21" s="70">
        <v>1.1299999999999999</v>
      </c>
      <c r="N21" s="70">
        <v>1.57</v>
      </c>
      <c r="O21" s="70">
        <v>1.46</v>
      </c>
      <c r="P21" s="70">
        <v>1.47</v>
      </c>
      <c r="Q21" s="70">
        <v>1.38</v>
      </c>
      <c r="R21" s="70">
        <v>1.17</v>
      </c>
      <c r="S21" s="70">
        <v>0.37</v>
      </c>
      <c r="T21" s="70">
        <v>1.21</v>
      </c>
      <c r="U21" s="70">
        <v>1.7</v>
      </c>
      <c r="V21" s="71">
        <v>1.25</v>
      </c>
    </row>
    <row r="22" spans="1:22" ht="29.45" customHeight="1">
      <c r="A22" s="46">
        <v>15</v>
      </c>
      <c r="B22" s="38" t="s">
        <v>73</v>
      </c>
      <c r="C22" s="38" t="s">
        <v>231</v>
      </c>
      <c r="D22" s="72">
        <v>1.46</v>
      </c>
      <c r="E22" s="73">
        <v>1.29</v>
      </c>
      <c r="F22" s="73">
        <v>1.17</v>
      </c>
      <c r="G22" s="72">
        <v>0.3</v>
      </c>
      <c r="H22" s="73">
        <v>1.99</v>
      </c>
      <c r="I22" s="73">
        <v>1.73</v>
      </c>
      <c r="J22" s="73">
        <v>1.31</v>
      </c>
      <c r="K22" s="73">
        <v>1.72</v>
      </c>
      <c r="L22" s="73">
        <v>0.98</v>
      </c>
      <c r="M22" s="73">
        <v>1.19</v>
      </c>
      <c r="N22" s="73">
        <v>1.54</v>
      </c>
      <c r="O22" s="73">
        <v>1.27</v>
      </c>
      <c r="P22" s="73">
        <v>1.25</v>
      </c>
      <c r="Q22" s="73">
        <v>1.21</v>
      </c>
      <c r="R22" s="73">
        <v>1.34</v>
      </c>
      <c r="S22" s="73">
        <v>0.61</v>
      </c>
      <c r="T22" s="73">
        <v>1.4</v>
      </c>
      <c r="U22" s="73">
        <v>1.6</v>
      </c>
      <c r="V22" s="74">
        <v>1.1200000000000001</v>
      </c>
    </row>
    <row r="23" spans="1:22" ht="14.45" customHeight="1">
      <c r="A23" s="29">
        <v>16</v>
      </c>
      <c r="B23" s="39" t="s">
        <v>64</v>
      </c>
      <c r="C23" s="39" t="s">
        <v>232</v>
      </c>
      <c r="D23" s="72">
        <v>0.16</v>
      </c>
      <c r="E23" s="73">
        <v>0.19</v>
      </c>
      <c r="F23" s="73">
        <v>0.16</v>
      </c>
      <c r="G23" s="72">
        <v>0.61</v>
      </c>
      <c r="H23" s="73">
        <v>0.28000000000000003</v>
      </c>
      <c r="I23" s="73">
        <v>0.02</v>
      </c>
      <c r="J23" s="73">
        <v>0.38</v>
      </c>
      <c r="K23" s="73">
        <v>-7.0000000000000007E-2</v>
      </c>
      <c r="L23" s="73">
        <v>0.13</v>
      </c>
      <c r="M23" s="73">
        <v>0.39</v>
      </c>
      <c r="N23" s="73">
        <v>0.06</v>
      </c>
      <c r="O23" s="73">
        <v>0.12</v>
      </c>
      <c r="P23" s="73">
        <v>0.35</v>
      </c>
      <c r="Q23" s="73">
        <v>0.12</v>
      </c>
      <c r="R23" s="73">
        <v>0.13</v>
      </c>
      <c r="S23" s="73">
        <v>0.33</v>
      </c>
      <c r="T23" s="73">
        <v>-0.03</v>
      </c>
      <c r="U23" s="73">
        <v>0.03</v>
      </c>
      <c r="V23" s="74">
        <v>0.25</v>
      </c>
    </row>
    <row r="24" spans="1:22" ht="14.45" customHeight="1">
      <c r="A24" s="29">
        <v>17</v>
      </c>
      <c r="B24" s="39" t="s">
        <v>65</v>
      </c>
      <c r="C24" s="39" t="s">
        <v>233</v>
      </c>
      <c r="D24" s="72">
        <v>0.65</v>
      </c>
      <c r="E24" s="73">
        <v>0.6</v>
      </c>
      <c r="F24" s="73">
        <v>0.49</v>
      </c>
      <c r="G24" s="72">
        <v>-0.02</v>
      </c>
      <c r="H24" s="73">
        <v>0.12</v>
      </c>
      <c r="I24" s="73">
        <v>0.69</v>
      </c>
      <c r="J24" s="73">
        <v>0.81</v>
      </c>
      <c r="K24" s="73">
        <v>0.92</v>
      </c>
      <c r="L24" s="73">
        <v>0.38</v>
      </c>
      <c r="M24" s="73">
        <v>0.39</v>
      </c>
      <c r="N24" s="73">
        <v>0.81</v>
      </c>
      <c r="O24" s="73">
        <v>0.73</v>
      </c>
      <c r="P24" s="73">
        <v>0.38</v>
      </c>
      <c r="Q24" s="73">
        <v>0.72</v>
      </c>
      <c r="R24" s="73">
        <v>0.39</v>
      </c>
      <c r="S24" s="73">
        <v>0.33</v>
      </c>
      <c r="T24" s="73">
        <v>0.54</v>
      </c>
      <c r="U24" s="73">
        <v>0.75</v>
      </c>
      <c r="V24" s="74">
        <v>0.33</v>
      </c>
    </row>
    <row r="25" spans="1:22" ht="14.45" customHeight="1">
      <c r="A25" s="29">
        <v>18</v>
      </c>
      <c r="B25" s="39" t="s">
        <v>66</v>
      </c>
      <c r="C25" s="39" t="s">
        <v>234</v>
      </c>
      <c r="D25" s="72">
        <v>0.01</v>
      </c>
      <c r="E25" s="73">
        <v>0.1</v>
      </c>
      <c r="F25" s="73">
        <v>7.0000000000000007E-2</v>
      </c>
      <c r="G25" s="72">
        <v>-0.05</v>
      </c>
      <c r="H25" s="73">
        <v>-0.01</v>
      </c>
      <c r="I25" s="73">
        <v>-7.0000000000000007E-2</v>
      </c>
      <c r="J25" s="73">
        <v>0.03</v>
      </c>
      <c r="K25" s="73">
        <v>-0.01</v>
      </c>
      <c r="L25" s="73">
        <v>0.03</v>
      </c>
      <c r="M25" s="73">
        <v>0.08</v>
      </c>
      <c r="N25" s="73">
        <v>0.06</v>
      </c>
      <c r="O25" s="73">
        <v>0.02</v>
      </c>
      <c r="P25" s="73">
        <v>0.4</v>
      </c>
      <c r="Q25" s="73">
        <v>-0.05</v>
      </c>
      <c r="R25" s="73">
        <v>0.04</v>
      </c>
      <c r="S25" s="73">
        <v>0.01</v>
      </c>
      <c r="T25" s="73">
        <v>0.16</v>
      </c>
      <c r="U25" s="73">
        <v>0.08</v>
      </c>
      <c r="V25" s="74">
        <v>0.06</v>
      </c>
    </row>
    <row r="26" spans="1:22" ht="14.45" customHeight="1">
      <c r="A26" s="29">
        <v>19</v>
      </c>
      <c r="B26" s="39" t="s">
        <v>67</v>
      </c>
      <c r="C26" s="39" t="s">
        <v>235</v>
      </c>
      <c r="D26" s="72">
        <v>0.1</v>
      </c>
      <c r="E26" s="73">
        <v>0.04</v>
      </c>
      <c r="F26" s="73">
        <v>0.04</v>
      </c>
      <c r="G26" s="72">
        <v>-0.1</v>
      </c>
      <c r="H26" s="73">
        <v>0.4</v>
      </c>
      <c r="I26" s="73">
        <v>0.08</v>
      </c>
      <c r="J26" s="73">
        <v>0.18</v>
      </c>
      <c r="K26" s="73">
        <v>0.06</v>
      </c>
      <c r="L26" s="73">
        <v>0.06</v>
      </c>
      <c r="M26" s="73">
        <v>0.06</v>
      </c>
      <c r="N26" s="73">
        <v>-0.05</v>
      </c>
      <c r="O26" s="73">
        <v>0.04</v>
      </c>
      <c r="P26" s="73">
        <v>0.06</v>
      </c>
      <c r="Q26" s="73">
        <v>0.06</v>
      </c>
      <c r="R26" s="73">
        <v>0.16</v>
      </c>
      <c r="S26" s="73">
        <v>-0.18</v>
      </c>
      <c r="T26" s="73">
        <v>0.1</v>
      </c>
      <c r="U26" s="73">
        <v>0.17</v>
      </c>
      <c r="V26" s="74">
        <v>0.11</v>
      </c>
    </row>
    <row r="27" spans="1:22" ht="13.15" customHeight="1">
      <c r="A27" s="29">
        <v>20</v>
      </c>
      <c r="B27" s="39" t="s">
        <v>68</v>
      </c>
      <c r="C27" s="39" t="s">
        <v>236</v>
      </c>
      <c r="D27" s="72">
        <v>0.18</v>
      </c>
      <c r="E27" s="73">
        <v>7.0000000000000007E-2</v>
      </c>
      <c r="F27" s="73">
        <v>0.08</v>
      </c>
      <c r="G27" s="72">
        <v>-0.03</v>
      </c>
      <c r="H27" s="73">
        <v>1.02</v>
      </c>
      <c r="I27" s="73">
        <v>0.17</v>
      </c>
      <c r="J27" s="73">
        <v>-0.12</v>
      </c>
      <c r="K27" s="73">
        <v>0.34</v>
      </c>
      <c r="L27" s="73">
        <v>-0.09</v>
      </c>
      <c r="M27" s="73">
        <v>0.28000000000000003</v>
      </c>
      <c r="N27" s="73">
        <v>0.19</v>
      </c>
      <c r="O27" s="73">
        <v>-0.04</v>
      </c>
      <c r="P27" s="73">
        <v>0</v>
      </c>
      <c r="Q27" s="73">
        <v>0.08</v>
      </c>
      <c r="R27" s="73">
        <v>0.09</v>
      </c>
      <c r="S27" s="73">
        <v>-0.04</v>
      </c>
      <c r="T27" s="73">
        <v>0.28000000000000003</v>
      </c>
      <c r="U27" s="73">
        <v>0.06</v>
      </c>
      <c r="V27" s="74">
        <v>-0.05</v>
      </c>
    </row>
    <row r="28" spans="1:22" ht="13.9" customHeight="1">
      <c r="A28" s="29">
        <v>21</v>
      </c>
      <c r="B28" s="39" t="s">
        <v>69</v>
      </c>
      <c r="C28" s="39" t="s">
        <v>237</v>
      </c>
      <c r="D28" s="72">
        <v>0.16</v>
      </c>
      <c r="E28" s="73">
        <v>0.13</v>
      </c>
      <c r="F28" s="73">
        <v>0.13</v>
      </c>
      <c r="G28" s="72">
        <v>-0.25</v>
      </c>
      <c r="H28" s="73">
        <v>-0.12</v>
      </c>
      <c r="I28" s="73">
        <v>0.25</v>
      </c>
      <c r="J28" s="73">
        <v>7.0000000000000007E-2</v>
      </c>
      <c r="K28" s="73">
        <v>0.18</v>
      </c>
      <c r="L28" s="73">
        <v>0.44</v>
      </c>
      <c r="M28" s="73">
        <v>-0.01</v>
      </c>
      <c r="N28" s="73">
        <v>0.03</v>
      </c>
      <c r="O28" s="73">
        <v>0.28999999999999998</v>
      </c>
      <c r="P28" s="73">
        <v>-0.02</v>
      </c>
      <c r="Q28" s="73">
        <v>0.14000000000000001</v>
      </c>
      <c r="R28" s="73">
        <v>0.17</v>
      </c>
      <c r="S28" s="73">
        <v>-0.01</v>
      </c>
      <c r="T28" s="73">
        <v>0.26</v>
      </c>
      <c r="U28" s="73">
        <v>0.15</v>
      </c>
      <c r="V28" s="74">
        <v>0.23</v>
      </c>
    </row>
    <row r="29" spans="1:22" ht="14.45" customHeight="1">
      <c r="A29" s="29">
        <v>22</v>
      </c>
      <c r="B29" s="39" t="s">
        <v>70</v>
      </c>
      <c r="C29" s="39" t="s">
        <v>238</v>
      </c>
      <c r="D29" s="72">
        <v>0.19</v>
      </c>
      <c r="E29" s="73">
        <v>0.17</v>
      </c>
      <c r="F29" s="73">
        <v>0.2</v>
      </c>
      <c r="G29" s="72">
        <v>0.13</v>
      </c>
      <c r="H29" s="73">
        <v>0.3</v>
      </c>
      <c r="I29" s="73">
        <v>0.6</v>
      </c>
      <c r="J29" s="73">
        <v>-0.06</v>
      </c>
      <c r="K29" s="73">
        <v>0.3</v>
      </c>
      <c r="L29" s="73">
        <v>0.04</v>
      </c>
      <c r="M29" s="73">
        <v>0</v>
      </c>
      <c r="N29" s="73">
        <v>0.43</v>
      </c>
      <c r="O29" s="73">
        <v>0.13</v>
      </c>
      <c r="P29" s="73">
        <v>0.08</v>
      </c>
      <c r="Q29" s="73">
        <v>0.14000000000000001</v>
      </c>
      <c r="R29" s="73">
        <v>0.35</v>
      </c>
      <c r="S29" s="73">
        <v>0.16</v>
      </c>
      <c r="T29" s="73">
        <v>0.08</v>
      </c>
      <c r="U29" s="73">
        <v>0.35</v>
      </c>
      <c r="V29" s="74">
        <v>0.18</v>
      </c>
    </row>
    <row r="30" spans="1:22" ht="28.9" customHeight="1">
      <c r="A30" s="46">
        <v>23</v>
      </c>
      <c r="B30" s="38" t="s">
        <v>136</v>
      </c>
      <c r="C30" s="38" t="s">
        <v>239</v>
      </c>
      <c r="D30" s="72">
        <v>-0.11</v>
      </c>
      <c r="E30" s="73">
        <v>0.09</v>
      </c>
      <c r="F30" s="73">
        <v>-7.0000000000000007E-2</v>
      </c>
      <c r="G30" s="72">
        <v>0.4</v>
      </c>
      <c r="H30" s="73">
        <v>0.31</v>
      </c>
      <c r="I30" s="73">
        <v>0.11</v>
      </c>
      <c r="J30" s="73">
        <v>-0.26</v>
      </c>
      <c r="K30" s="73">
        <v>-0.28999999999999998</v>
      </c>
      <c r="L30" s="73">
        <v>-0.06</v>
      </c>
      <c r="M30" s="73">
        <v>-0.06</v>
      </c>
      <c r="N30" s="73">
        <v>0.03</v>
      </c>
      <c r="O30" s="73">
        <v>0.19</v>
      </c>
      <c r="P30" s="73">
        <v>0.22</v>
      </c>
      <c r="Q30" s="73">
        <v>0.18</v>
      </c>
      <c r="R30" s="73">
        <v>-0.17</v>
      </c>
      <c r="S30" s="73">
        <v>-0.23</v>
      </c>
      <c r="T30" s="73">
        <v>-0.19</v>
      </c>
      <c r="U30" s="73">
        <v>0.09</v>
      </c>
      <c r="V30" s="74">
        <v>0.14000000000000001</v>
      </c>
    </row>
    <row r="31" spans="1:22" ht="14.45" customHeight="1">
      <c r="A31" s="29">
        <v>24</v>
      </c>
      <c r="B31" s="39" t="s">
        <v>71</v>
      </c>
      <c r="C31" s="39" t="s">
        <v>240</v>
      </c>
      <c r="D31" s="72">
        <v>0.15</v>
      </c>
      <c r="E31" s="73">
        <v>0.3</v>
      </c>
      <c r="F31" s="73">
        <v>0.14000000000000001</v>
      </c>
      <c r="G31" s="72">
        <v>-0.05</v>
      </c>
      <c r="H31" s="73">
        <v>0.19</v>
      </c>
      <c r="I31" s="73">
        <v>0.56000000000000005</v>
      </c>
      <c r="J31" s="73">
        <v>0.25</v>
      </c>
      <c r="K31" s="73">
        <v>-0.1</v>
      </c>
      <c r="L31" s="73">
        <v>0.09</v>
      </c>
      <c r="M31" s="73">
        <v>-0.02</v>
      </c>
      <c r="N31" s="73">
        <v>0.47</v>
      </c>
      <c r="O31" s="73">
        <v>0.55000000000000004</v>
      </c>
      <c r="P31" s="73">
        <v>0.01</v>
      </c>
      <c r="Q31" s="73">
        <v>0.61</v>
      </c>
      <c r="R31" s="73">
        <v>-0.13</v>
      </c>
      <c r="S31" s="73">
        <v>-0.05</v>
      </c>
      <c r="T31" s="73">
        <v>0.14000000000000001</v>
      </c>
      <c r="U31" s="73">
        <v>0.49</v>
      </c>
      <c r="V31" s="74">
        <v>0.14000000000000001</v>
      </c>
    </row>
    <row r="32" spans="1:22" ht="30" customHeight="1">
      <c r="A32" s="46">
        <v>25</v>
      </c>
      <c r="B32" s="39" t="s">
        <v>137</v>
      </c>
      <c r="C32" s="39" t="s">
        <v>241</v>
      </c>
      <c r="D32" s="72">
        <v>0.26</v>
      </c>
      <c r="E32" s="73">
        <v>0.21</v>
      </c>
      <c r="F32" s="73">
        <v>0.21</v>
      </c>
      <c r="G32" s="72">
        <v>-0.45</v>
      </c>
      <c r="H32" s="73">
        <v>-0.12</v>
      </c>
      <c r="I32" s="73">
        <v>0.45</v>
      </c>
      <c r="J32" s="73">
        <v>0.51</v>
      </c>
      <c r="K32" s="73">
        <v>0.19</v>
      </c>
      <c r="L32" s="73">
        <v>0.15</v>
      </c>
      <c r="M32" s="73">
        <v>0.04</v>
      </c>
      <c r="N32" s="73">
        <v>0.44</v>
      </c>
      <c r="O32" s="73">
        <v>0.36</v>
      </c>
      <c r="P32" s="73">
        <v>-0.21</v>
      </c>
      <c r="Q32" s="73">
        <v>0.43</v>
      </c>
      <c r="R32" s="73">
        <v>0.04</v>
      </c>
      <c r="S32" s="73">
        <v>0.18</v>
      </c>
      <c r="T32" s="73">
        <v>0.33</v>
      </c>
      <c r="U32" s="73">
        <v>0.39</v>
      </c>
      <c r="V32" s="74">
        <v>0.01</v>
      </c>
    </row>
    <row r="33" spans="1:22" ht="27" customHeight="1">
      <c r="A33" s="29">
        <v>26</v>
      </c>
      <c r="B33" s="34" t="s">
        <v>101</v>
      </c>
      <c r="C33" s="34" t="s">
        <v>189</v>
      </c>
      <c r="D33" s="69">
        <v>0.15</v>
      </c>
      <c r="E33" s="70">
        <v>0.54</v>
      </c>
      <c r="F33" s="70">
        <v>0.36</v>
      </c>
      <c r="G33" s="69">
        <v>1.45</v>
      </c>
      <c r="H33" s="70">
        <v>-1.69</v>
      </c>
      <c r="I33" s="70">
        <v>-1.26</v>
      </c>
      <c r="J33" s="70">
        <v>1.43</v>
      </c>
      <c r="K33" s="70">
        <v>-1.33</v>
      </c>
      <c r="L33" s="70">
        <v>1.27</v>
      </c>
      <c r="M33" s="70">
        <v>1.66</v>
      </c>
      <c r="N33" s="70">
        <v>0.65</v>
      </c>
      <c r="O33" s="70">
        <v>-0.28999999999999998</v>
      </c>
      <c r="P33" s="70">
        <v>1.44</v>
      </c>
      <c r="Q33" s="70">
        <v>0.18</v>
      </c>
      <c r="R33" s="70">
        <v>-1.26</v>
      </c>
      <c r="S33" s="70">
        <v>3.79</v>
      </c>
      <c r="T33" s="70">
        <v>-2.66</v>
      </c>
      <c r="U33" s="70">
        <v>0.03</v>
      </c>
      <c r="V33" s="71">
        <v>0.56999999999999995</v>
      </c>
    </row>
    <row r="34" spans="1:22" ht="14.45" customHeight="1">
      <c r="A34" s="29">
        <v>27</v>
      </c>
      <c r="B34" s="48" t="s">
        <v>16</v>
      </c>
      <c r="C34" s="48" t="s">
        <v>190</v>
      </c>
      <c r="D34" s="69">
        <v>0.61</v>
      </c>
      <c r="E34" s="70">
        <v>0.53</v>
      </c>
      <c r="F34" s="70">
        <v>0.47</v>
      </c>
      <c r="G34" s="69">
        <v>1.1499999999999999</v>
      </c>
      <c r="H34" s="70">
        <v>0.34</v>
      </c>
      <c r="I34" s="70">
        <v>-0.4</v>
      </c>
      <c r="J34" s="70">
        <v>-0.09</v>
      </c>
      <c r="K34" s="70">
        <v>0.85</v>
      </c>
      <c r="L34" s="70">
        <v>1.63</v>
      </c>
      <c r="M34" s="70">
        <v>0.69</v>
      </c>
      <c r="N34" s="70">
        <v>0.82</v>
      </c>
      <c r="O34" s="70">
        <v>0.54</v>
      </c>
      <c r="P34" s="70">
        <v>0.27</v>
      </c>
      <c r="Q34" s="70">
        <v>0.28000000000000003</v>
      </c>
      <c r="R34" s="70">
        <v>-0.34</v>
      </c>
      <c r="S34" s="70">
        <v>1.21</v>
      </c>
      <c r="T34" s="70">
        <v>0.77</v>
      </c>
      <c r="U34" s="70">
        <v>0.15</v>
      </c>
      <c r="V34" s="71">
        <v>0.28999999999999998</v>
      </c>
    </row>
    <row r="35" spans="1:22" ht="14.45" customHeight="1">
      <c r="A35" s="29">
        <v>28</v>
      </c>
      <c r="B35" s="38" t="s">
        <v>17</v>
      </c>
      <c r="C35" s="38" t="s">
        <v>191</v>
      </c>
      <c r="D35" s="72">
        <v>0.97</v>
      </c>
      <c r="E35" s="73">
        <v>0.4</v>
      </c>
      <c r="F35" s="73">
        <v>0.56000000000000005</v>
      </c>
      <c r="G35" s="72">
        <v>1.49</v>
      </c>
      <c r="H35" s="73">
        <v>0.91</v>
      </c>
      <c r="I35" s="73">
        <v>0.8</v>
      </c>
      <c r="J35" s="73">
        <v>0.94</v>
      </c>
      <c r="K35" s="73">
        <v>1.1299999999999999</v>
      </c>
      <c r="L35" s="73">
        <v>1.47</v>
      </c>
      <c r="M35" s="73">
        <v>0.25</v>
      </c>
      <c r="N35" s="73">
        <v>0.76</v>
      </c>
      <c r="O35" s="73">
        <v>0.22</v>
      </c>
      <c r="P35" s="73">
        <v>0.35</v>
      </c>
      <c r="Q35" s="73">
        <v>0.48</v>
      </c>
      <c r="R35" s="73">
        <v>-0.51</v>
      </c>
      <c r="S35" s="73">
        <v>1.24</v>
      </c>
      <c r="T35" s="73">
        <v>0.98</v>
      </c>
      <c r="U35" s="73">
        <v>0.44</v>
      </c>
      <c r="V35" s="74">
        <v>0.31</v>
      </c>
    </row>
    <row r="36" spans="1:22" ht="14.45" customHeight="1">
      <c r="A36" s="29">
        <v>29</v>
      </c>
      <c r="B36" s="39" t="s">
        <v>18</v>
      </c>
      <c r="C36" s="39" t="s">
        <v>192</v>
      </c>
      <c r="D36" s="72">
        <v>0.49</v>
      </c>
      <c r="E36" s="73">
        <v>0.04</v>
      </c>
      <c r="F36" s="73">
        <v>-0.17</v>
      </c>
      <c r="G36" s="72">
        <v>0.2</v>
      </c>
      <c r="H36" s="73">
        <v>0.24</v>
      </c>
      <c r="I36" s="73">
        <v>0.3</v>
      </c>
      <c r="J36" s="73">
        <v>0.33</v>
      </c>
      <c r="K36" s="73">
        <v>0.84</v>
      </c>
      <c r="L36" s="73">
        <v>0.61</v>
      </c>
      <c r="M36" s="73">
        <v>0.22</v>
      </c>
      <c r="N36" s="73">
        <v>0.36</v>
      </c>
      <c r="O36" s="73">
        <v>-0.17</v>
      </c>
      <c r="P36" s="73">
        <v>-0.13</v>
      </c>
      <c r="Q36" s="73">
        <v>-7.0000000000000007E-2</v>
      </c>
      <c r="R36" s="73">
        <v>-0.26</v>
      </c>
      <c r="S36" s="73">
        <v>-0.1</v>
      </c>
      <c r="T36" s="73">
        <v>-0.23</v>
      </c>
      <c r="U36" s="73">
        <v>-0.15</v>
      </c>
      <c r="V36" s="74">
        <v>-0.21</v>
      </c>
    </row>
    <row r="37" spans="1:22" ht="14.45" customHeight="1">
      <c r="A37" s="29">
        <v>30</v>
      </c>
      <c r="B37" s="39" t="s">
        <v>19</v>
      </c>
      <c r="C37" s="39" t="s">
        <v>193</v>
      </c>
      <c r="D37" s="72">
        <v>0.15</v>
      </c>
      <c r="E37" s="73">
        <v>0.18</v>
      </c>
      <c r="F37" s="73">
        <v>0.42</v>
      </c>
      <c r="G37" s="72">
        <v>0.6</v>
      </c>
      <c r="H37" s="73">
        <v>0.04</v>
      </c>
      <c r="I37" s="73">
        <v>0.14000000000000001</v>
      </c>
      <c r="J37" s="73">
        <v>0.12</v>
      </c>
      <c r="K37" s="73">
        <v>-0.01</v>
      </c>
      <c r="L37" s="73">
        <v>0.61</v>
      </c>
      <c r="M37" s="73">
        <v>-0.13</v>
      </c>
      <c r="N37" s="73">
        <v>0.17</v>
      </c>
      <c r="O37" s="73">
        <v>0.03</v>
      </c>
      <c r="P37" s="73">
        <v>0.44</v>
      </c>
      <c r="Q37" s="73">
        <v>0.41</v>
      </c>
      <c r="R37" s="73">
        <v>-0.22</v>
      </c>
      <c r="S37" s="73">
        <v>1</v>
      </c>
      <c r="T37" s="73">
        <v>0.44</v>
      </c>
      <c r="U37" s="73">
        <v>0.28000000000000003</v>
      </c>
      <c r="V37" s="74">
        <v>0.21</v>
      </c>
    </row>
    <row r="38" spans="1:22" ht="15.6" customHeight="1">
      <c r="A38" s="29">
        <v>31</v>
      </c>
      <c r="B38" s="75" t="s">
        <v>80</v>
      </c>
      <c r="C38" s="75" t="s">
        <v>242</v>
      </c>
      <c r="D38" s="72">
        <v>-7.0000000000000007E-2</v>
      </c>
      <c r="E38" s="73">
        <v>0.09</v>
      </c>
      <c r="F38" s="73">
        <v>0.37</v>
      </c>
      <c r="G38" s="72">
        <v>0.25</v>
      </c>
      <c r="H38" s="73">
        <v>-0.05</v>
      </c>
      <c r="I38" s="73">
        <v>0.06</v>
      </c>
      <c r="J38" s="73">
        <v>-0.26</v>
      </c>
      <c r="K38" s="73">
        <v>-7.0000000000000007E-2</v>
      </c>
      <c r="L38" s="73">
        <v>-0.08</v>
      </c>
      <c r="M38" s="73">
        <v>-0.03</v>
      </c>
      <c r="N38" s="73">
        <v>0.21</v>
      </c>
      <c r="O38" s="73">
        <v>-0.01</v>
      </c>
      <c r="P38" s="73">
        <v>0.18</v>
      </c>
      <c r="Q38" s="73">
        <v>0.24</v>
      </c>
      <c r="R38" s="73">
        <v>0.01</v>
      </c>
      <c r="S38" s="73">
        <v>0.89</v>
      </c>
      <c r="T38" s="73">
        <v>0.22</v>
      </c>
      <c r="U38" s="73">
        <v>0.17</v>
      </c>
      <c r="V38" s="74">
        <v>0.66</v>
      </c>
    </row>
    <row r="39" spans="1:22" ht="14.45" customHeight="1">
      <c r="A39" s="29">
        <v>32</v>
      </c>
      <c r="B39" s="75" t="s">
        <v>81</v>
      </c>
      <c r="C39" s="75" t="s">
        <v>243</v>
      </c>
      <c r="D39" s="72">
        <v>0</v>
      </c>
      <c r="E39" s="73">
        <v>0.01</v>
      </c>
      <c r="F39" s="73">
        <v>0.03</v>
      </c>
      <c r="G39" s="72">
        <v>0.03</v>
      </c>
      <c r="H39" s="73">
        <v>-0.08</v>
      </c>
      <c r="I39" s="73">
        <v>-0.08</v>
      </c>
      <c r="J39" s="73">
        <v>0.1</v>
      </c>
      <c r="K39" s="73">
        <v>0</v>
      </c>
      <c r="L39" s="73">
        <v>0.04</v>
      </c>
      <c r="M39" s="73">
        <v>-0.06</v>
      </c>
      <c r="N39" s="73">
        <v>0.03</v>
      </c>
      <c r="O39" s="73">
        <v>0.04</v>
      </c>
      <c r="P39" s="73">
        <v>-0.02</v>
      </c>
      <c r="Q39" s="73">
        <v>0.06</v>
      </c>
      <c r="R39" s="73">
        <v>0.01</v>
      </c>
      <c r="S39" s="73">
        <v>0.05</v>
      </c>
      <c r="T39" s="73">
        <v>7.0000000000000007E-2</v>
      </c>
      <c r="U39" s="73">
        <v>0.02</v>
      </c>
      <c r="V39" s="74">
        <v>-0.05</v>
      </c>
    </row>
    <row r="40" spans="1:22" ht="14.45" customHeight="1">
      <c r="A40" s="29">
        <v>33</v>
      </c>
      <c r="B40" s="75" t="s">
        <v>82</v>
      </c>
      <c r="C40" s="75" t="s">
        <v>244</v>
      </c>
      <c r="D40" s="72">
        <v>0.23</v>
      </c>
      <c r="E40" s="73">
        <v>0.06</v>
      </c>
      <c r="F40" s="73">
        <v>0.04</v>
      </c>
      <c r="G40" s="72">
        <v>0.17</v>
      </c>
      <c r="H40" s="73">
        <v>0.18</v>
      </c>
      <c r="I40" s="73">
        <v>0.23</v>
      </c>
      <c r="J40" s="73">
        <v>0.3</v>
      </c>
      <c r="K40" s="73">
        <v>0.13</v>
      </c>
      <c r="L40" s="73">
        <v>0.62</v>
      </c>
      <c r="M40" s="73">
        <v>-0.03</v>
      </c>
      <c r="N40" s="73">
        <v>-0.15</v>
      </c>
      <c r="O40" s="73">
        <v>-0.05</v>
      </c>
      <c r="P40" s="73">
        <v>0.32</v>
      </c>
      <c r="Q40" s="73">
        <v>0.14000000000000001</v>
      </c>
      <c r="R40" s="73">
        <v>-0.15</v>
      </c>
      <c r="S40" s="73">
        <v>0.05</v>
      </c>
      <c r="T40" s="73">
        <v>0.27</v>
      </c>
      <c r="U40" s="73">
        <v>-0.05</v>
      </c>
      <c r="V40" s="74">
        <v>-0.38</v>
      </c>
    </row>
    <row r="41" spans="1:22" ht="14.45" customHeight="1">
      <c r="A41" s="29">
        <v>34</v>
      </c>
      <c r="B41" s="75" t="s">
        <v>83</v>
      </c>
      <c r="C41" s="75" t="s">
        <v>245</v>
      </c>
      <c r="D41" s="72">
        <v>-0.02</v>
      </c>
      <c r="E41" s="73">
        <v>0.01</v>
      </c>
      <c r="F41" s="73">
        <v>-0.03</v>
      </c>
      <c r="G41" s="72">
        <v>0.15</v>
      </c>
      <c r="H41" s="73">
        <v>-0.02</v>
      </c>
      <c r="I41" s="73">
        <v>-7.0000000000000007E-2</v>
      </c>
      <c r="J41" s="73">
        <v>-0.01</v>
      </c>
      <c r="K41" s="73">
        <v>-7.0000000000000007E-2</v>
      </c>
      <c r="L41" s="73">
        <v>0.03</v>
      </c>
      <c r="M41" s="73">
        <v>-0.01</v>
      </c>
      <c r="N41" s="73">
        <v>0.09</v>
      </c>
      <c r="O41" s="73">
        <v>0.05</v>
      </c>
      <c r="P41" s="73">
        <v>-0.04</v>
      </c>
      <c r="Q41" s="73">
        <v>-0.03</v>
      </c>
      <c r="R41" s="73">
        <v>-0.09</v>
      </c>
      <c r="S41" s="73">
        <v>0</v>
      </c>
      <c r="T41" s="73">
        <v>-0.12</v>
      </c>
      <c r="U41" s="73">
        <v>0.13</v>
      </c>
      <c r="V41" s="74">
        <v>-0.03</v>
      </c>
    </row>
    <row r="42" spans="1:22" ht="14.45" customHeight="1">
      <c r="A42" s="29">
        <v>35</v>
      </c>
      <c r="B42" s="39" t="s">
        <v>20</v>
      </c>
      <c r="C42" s="39" t="s">
        <v>194</v>
      </c>
      <c r="D42" s="72">
        <v>0.33</v>
      </c>
      <c r="E42" s="73">
        <v>0.19</v>
      </c>
      <c r="F42" s="73">
        <v>0.31</v>
      </c>
      <c r="G42" s="72">
        <v>0.69</v>
      </c>
      <c r="H42" s="73">
        <v>0.63</v>
      </c>
      <c r="I42" s="73">
        <v>0.37</v>
      </c>
      <c r="J42" s="73">
        <v>0.49</v>
      </c>
      <c r="K42" s="73">
        <v>0.3</v>
      </c>
      <c r="L42" s="73">
        <v>0.25</v>
      </c>
      <c r="M42" s="73">
        <v>0.16</v>
      </c>
      <c r="N42" s="73">
        <v>0.23</v>
      </c>
      <c r="O42" s="73">
        <v>0.35</v>
      </c>
      <c r="P42" s="73">
        <v>0.04</v>
      </c>
      <c r="Q42" s="73">
        <v>0.14000000000000001</v>
      </c>
      <c r="R42" s="73">
        <v>-0.03</v>
      </c>
      <c r="S42" s="73">
        <v>0.34</v>
      </c>
      <c r="T42" s="73">
        <v>0.78</v>
      </c>
      <c r="U42" s="73">
        <v>0.31</v>
      </c>
      <c r="V42" s="74">
        <v>0.31</v>
      </c>
    </row>
    <row r="43" spans="1:22" ht="14.45" customHeight="1">
      <c r="A43" s="29">
        <v>36</v>
      </c>
      <c r="B43" s="75" t="s">
        <v>84</v>
      </c>
      <c r="C43" s="75" t="s">
        <v>246</v>
      </c>
      <c r="D43" s="72">
        <v>0.16</v>
      </c>
      <c r="E43" s="73">
        <v>0.15</v>
      </c>
      <c r="F43" s="73">
        <v>0.26</v>
      </c>
      <c r="G43" s="72">
        <v>0.46</v>
      </c>
      <c r="H43" s="73">
        <v>0.31</v>
      </c>
      <c r="I43" s="73">
        <v>0.2</v>
      </c>
      <c r="J43" s="73">
        <v>0.3</v>
      </c>
      <c r="K43" s="73">
        <v>0.05</v>
      </c>
      <c r="L43" s="73">
        <v>0.09</v>
      </c>
      <c r="M43" s="73">
        <v>0.14000000000000001</v>
      </c>
      <c r="N43" s="73">
        <v>0.22</v>
      </c>
      <c r="O43" s="73">
        <v>0.24</v>
      </c>
      <c r="P43" s="73">
        <v>0.08</v>
      </c>
      <c r="Q43" s="73">
        <v>0.06</v>
      </c>
      <c r="R43" s="73">
        <v>7.0000000000000007E-2</v>
      </c>
      <c r="S43" s="73">
        <v>0.41</v>
      </c>
      <c r="T43" s="73">
        <v>0.57999999999999996</v>
      </c>
      <c r="U43" s="73">
        <v>0.09</v>
      </c>
      <c r="V43" s="74">
        <v>0.09</v>
      </c>
    </row>
    <row r="44" spans="1:22" ht="14.45" customHeight="1">
      <c r="A44" s="29">
        <v>37</v>
      </c>
      <c r="B44" s="75" t="s">
        <v>72</v>
      </c>
      <c r="C44" s="75" t="s">
        <v>247</v>
      </c>
      <c r="D44" s="72">
        <v>0.16</v>
      </c>
      <c r="E44" s="73">
        <v>0.04</v>
      </c>
      <c r="F44" s="73">
        <v>0.06</v>
      </c>
      <c r="G44" s="72">
        <v>0.25</v>
      </c>
      <c r="H44" s="73">
        <v>0.27</v>
      </c>
      <c r="I44" s="73">
        <v>0.12</v>
      </c>
      <c r="J44" s="73">
        <v>0.2</v>
      </c>
      <c r="K44" s="73">
        <v>0.24</v>
      </c>
      <c r="L44" s="73">
        <v>0.15</v>
      </c>
      <c r="M44" s="73">
        <v>0.01</v>
      </c>
      <c r="N44" s="73">
        <v>0.02</v>
      </c>
      <c r="O44" s="73">
        <v>0.11</v>
      </c>
      <c r="P44" s="73">
        <v>-0.04</v>
      </c>
      <c r="Q44" s="73">
        <v>0.08</v>
      </c>
      <c r="R44" s="73">
        <v>-0.1</v>
      </c>
      <c r="S44" s="73">
        <v>-0.05</v>
      </c>
      <c r="T44" s="73">
        <v>0.22</v>
      </c>
      <c r="U44" s="73">
        <v>0.22</v>
      </c>
      <c r="V44" s="74">
        <v>0.23</v>
      </c>
    </row>
    <row r="45" spans="1:22" ht="13.9" customHeight="1">
      <c r="A45" s="29">
        <v>38</v>
      </c>
      <c r="B45" s="75" t="s">
        <v>88</v>
      </c>
      <c r="C45" s="75" t="s">
        <v>248</v>
      </c>
      <c r="D45" s="72">
        <v>0.01</v>
      </c>
      <c r="E45" s="73">
        <v>0</v>
      </c>
      <c r="F45" s="73">
        <v>-0.01</v>
      </c>
      <c r="G45" s="72">
        <v>-0.02</v>
      </c>
      <c r="H45" s="73">
        <v>0.06</v>
      </c>
      <c r="I45" s="73">
        <v>0.05</v>
      </c>
      <c r="J45" s="73">
        <v>-0.01</v>
      </c>
      <c r="K45" s="73">
        <v>0</v>
      </c>
      <c r="L45" s="73">
        <v>0.01</v>
      </c>
      <c r="M45" s="73">
        <v>0.01</v>
      </c>
      <c r="N45" s="73">
        <v>-0.02</v>
      </c>
      <c r="O45" s="73">
        <v>0.01</v>
      </c>
      <c r="P45" s="73">
        <v>-0.01</v>
      </c>
      <c r="Q45" s="73">
        <v>0</v>
      </c>
      <c r="R45" s="73">
        <v>0</v>
      </c>
      <c r="S45" s="73">
        <v>-0.02</v>
      </c>
      <c r="T45" s="73">
        <v>-0.02</v>
      </c>
      <c r="U45" s="73">
        <v>-0.01</v>
      </c>
      <c r="V45" s="74">
        <v>-0.01</v>
      </c>
    </row>
    <row r="46" spans="1:22" ht="14.45" customHeight="1">
      <c r="A46" s="29">
        <v>39</v>
      </c>
      <c r="B46" s="38" t="s">
        <v>21</v>
      </c>
      <c r="C46" s="38" t="s">
        <v>195</v>
      </c>
      <c r="D46" s="72">
        <v>-0.35</v>
      </c>
      <c r="E46" s="73">
        <v>0.13</v>
      </c>
      <c r="F46" s="73">
        <v>-0.09</v>
      </c>
      <c r="G46" s="72">
        <v>-0.35</v>
      </c>
      <c r="H46" s="73">
        <v>-0.56000000000000005</v>
      </c>
      <c r="I46" s="73">
        <v>-1.2</v>
      </c>
      <c r="J46" s="73">
        <v>-1.03</v>
      </c>
      <c r="K46" s="73">
        <v>-0.28000000000000003</v>
      </c>
      <c r="L46" s="73">
        <v>0.16</v>
      </c>
      <c r="M46" s="73">
        <v>0.44</v>
      </c>
      <c r="N46" s="73">
        <v>0.06</v>
      </c>
      <c r="O46" s="73">
        <v>0.32</v>
      </c>
      <c r="P46" s="73">
        <v>-0.08</v>
      </c>
      <c r="Q46" s="73">
        <v>-0.2</v>
      </c>
      <c r="R46" s="73">
        <v>0.17</v>
      </c>
      <c r="S46" s="73">
        <v>-0.04</v>
      </c>
      <c r="T46" s="73">
        <v>-0.21</v>
      </c>
      <c r="U46" s="73">
        <v>-0.28999999999999998</v>
      </c>
      <c r="V46" s="74">
        <v>-0.02</v>
      </c>
    </row>
    <row r="47" spans="1:22" ht="25.9" customHeight="1">
      <c r="A47" s="29">
        <v>40</v>
      </c>
      <c r="B47" s="48" t="s">
        <v>102</v>
      </c>
      <c r="C47" s="48" t="s">
        <v>196</v>
      </c>
      <c r="D47" s="69">
        <v>-0.46</v>
      </c>
      <c r="E47" s="70">
        <v>0.01</v>
      </c>
      <c r="F47" s="70">
        <v>-0.12</v>
      </c>
      <c r="G47" s="69">
        <v>0.3</v>
      </c>
      <c r="H47" s="70">
        <v>-2.0299999999999998</v>
      </c>
      <c r="I47" s="70">
        <v>-0.86</v>
      </c>
      <c r="J47" s="70">
        <v>1.52</v>
      </c>
      <c r="K47" s="70">
        <v>-2.1800000000000002</v>
      </c>
      <c r="L47" s="70">
        <v>-0.36</v>
      </c>
      <c r="M47" s="70">
        <v>0.97</v>
      </c>
      <c r="N47" s="70">
        <v>-0.17</v>
      </c>
      <c r="O47" s="70">
        <v>-0.83</v>
      </c>
      <c r="P47" s="70">
        <v>1.17</v>
      </c>
      <c r="Q47" s="70">
        <v>-0.11</v>
      </c>
      <c r="R47" s="70">
        <v>-0.91</v>
      </c>
      <c r="S47" s="70">
        <v>2.58</v>
      </c>
      <c r="T47" s="70">
        <v>-3.44</v>
      </c>
      <c r="U47" s="70">
        <v>-0.12</v>
      </c>
      <c r="V47" s="71">
        <v>0.28000000000000003</v>
      </c>
    </row>
    <row r="48" spans="1:22" ht="14.45" customHeight="1">
      <c r="A48" s="29">
        <v>41</v>
      </c>
      <c r="B48" s="38" t="s">
        <v>51</v>
      </c>
      <c r="C48" s="38" t="s">
        <v>249</v>
      </c>
      <c r="D48" s="72">
        <v>7.0000000000000007E-2</v>
      </c>
      <c r="E48" s="73">
        <v>-0.01</v>
      </c>
      <c r="F48" s="73">
        <v>0.03</v>
      </c>
      <c r="G48" s="72">
        <v>0.01</v>
      </c>
      <c r="H48" s="73">
        <v>-0.09</v>
      </c>
      <c r="I48" s="73">
        <v>-0.04</v>
      </c>
      <c r="J48" s="73">
        <v>0.12</v>
      </c>
      <c r="K48" s="73">
        <v>0.03</v>
      </c>
      <c r="L48" s="73">
        <v>0.02</v>
      </c>
      <c r="M48" s="73">
        <v>0.05</v>
      </c>
      <c r="N48" s="73">
        <v>-0.06</v>
      </c>
      <c r="O48" s="73">
        <v>-0.27</v>
      </c>
      <c r="P48" s="73">
        <v>0.16</v>
      </c>
      <c r="Q48" s="73">
        <v>0.03</v>
      </c>
      <c r="R48" s="73">
        <v>0</v>
      </c>
      <c r="S48" s="73">
        <v>-0.02</v>
      </c>
      <c r="T48" s="73">
        <v>0.08</v>
      </c>
      <c r="U48" s="73">
        <v>0.01</v>
      </c>
      <c r="V48" s="74">
        <v>0.05</v>
      </c>
    </row>
    <row r="49" spans="1:22" ht="14.45" customHeight="1">
      <c r="A49" s="29">
        <v>42</v>
      </c>
      <c r="B49" s="38" t="s">
        <v>52</v>
      </c>
      <c r="C49" s="38" t="s">
        <v>250</v>
      </c>
      <c r="D49" s="72">
        <v>-0.53</v>
      </c>
      <c r="E49" s="73">
        <v>0.02</v>
      </c>
      <c r="F49" s="73">
        <v>-0.14000000000000001</v>
      </c>
      <c r="G49" s="72">
        <v>0.28999999999999998</v>
      </c>
      <c r="H49" s="73">
        <v>-1.95</v>
      </c>
      <c r="I49" s="73">
        <v>-0.81</v>
      </c>
      <c r="J49" s="73">
        <v>1.4</v>
      </c>
      <c r="K49" s="73">
        <v>-2.21</v>
      </c>
      <c r="L49" s="73">
        <v>-0.39</v>
      </c>
      <c r="M49" s="73">
        <v>0.91</v>
      </c>
      <c r="N49" s="73">
        <v>-0.12</v>
      </c>
      <c r="O49" s="73">
        <v>-0.56000000000000005</v>
      </c>
      <c r="P49" s="73">
        <v>1.01</v>
      </c>
      <c r="Q49" s="73">
        <v>-0.14000000000000001</v>
      </c>
      <c r="R49" s="73">
        <v>-0.92</v>
      </c>
      <c r="S49" s="73">
        <v>2.61</v>
      </c>
      <c r="T49" s="73">
        <v>-3.52</v>
      </c>
      <c r="U49" s="73">
        <v>-0.13</v>
      </c>
      <c r="V49" s="74">
        <v>0.23</v>
      </c>
    </row>
    <row r="50" spans="1:22" ht="27.6" customHeight="1">
      <c r="A50" s="29">
        <v>43</v>
      </c>
      <c r="B50" s="34" t="s">
        <v>22</v>
      </c>
      <c r="C50" s="34" t="s">
        <v>197</v>
      </c>
      <c r="D50" s="69">
        <v>0.45</v>
      </c>
      <c r="E50" s="70">
        <v>-0.39</v>
      </c>
      <c r="F50" s="70">
        <v>-0.21</v>
      </c>
      <c r="G50" s="69">
        <v>-2.15</v>
      </c>
      <c r="H50" s="70">
        <v>0.38</v>
      </c>
      <c r="I50" s="70">
        <v>2.63</v>
      </c>
      <c r="J50" s="70">
        <v>0.14000000000000001</v>
      </c>
      <c r="K50" s="70">
        <v>0.57999999999999996</v>
      </c>
      <c r="L50" s="70">
        <v>-0.3</v>
      </c>
      <c r="M50" s="70">
        <v>0.09</v>
      </c>
      <c r="N50" s="70">
        <v>-0.06</v>
      </c>
      <c r="O50" s="70">
        <v>-0.42</v>
      </c>
      <c r="P50" s="70">
        <v>-1.04</v>
      </c>
      <c r="Q50" s="70">
        <v>-0.41</v>
      </c>
      <c r="R50" s="70">
        <v>-0.06</v>
      </c>
      <c r="S50" s="70">
        <v>-4.68</v>
      </c>
      <c r="T50" s="70">
        <v>4.83</v>
      </c>
      <c r="U50" s="70">
        <v>1.62</v>
      </c>
      <c r="V50" s="71">
        <v>-0.22</v>
      </c>
    </row>
    <row r="51" spans="1:22" ht="15" customHeight="1">
      <c r="A51" s="29">
        <v>44</v>
      </c>
      <c r="B51" s="48" t="s">
        <v>6</v>
      </c>
      <c r="C51" s="48" t="s">
        <v>198</v>
      </c>
      <c r="D51" s="69">
        <v>0.32</v>
      </c>
      <c r="E51" s="70">
        <v>0.4</v>
      </c>
      <c r="F51" s="70">
        <v>0.17</v>
      </c>
      <c r="G51" s="69">
        <v>-0.44</v>
      </c>
      <c r="H51" s="70">
        <v>1.45</v>
      </c>
      <c r="I51" s="70">
        <v>1.7</v>
      </c>
      <c r="J51" s="70">
        <v>-0.33</v>
      </c>
      <c r="K51" s="70">
        <v>0.43</v>
      </c>
      <c r="L51" s="70">
        <v>-0.6</v>
      </c>
      <c r="M51" s="70">
        <v>0.49</v>
      </c>
      <c r="N51" s="70">
        <v>0.66</v>
      </c>
      <c r="O51" s="70">
        <v>0.49</v>
      </c>
      <c r="P51" s="70">
        <v>0.08</v>
      </c>
      <c r="Q51" s="70">
        <v>0.95</v>
      </c>
      <c r="R51" s="70">
        <v>-0.1</v>
      </c>
      <c r="S51" s="70">
        <v>0.02</v>
      </c>
      <c r="T51" s="70">
        <v>-0.2</v>
      </c>
      <c r="U51" s="70">
        <v>1</v>
      </c>
      <c r="V51" s="71">
        <v>-0.36</v>
      </c>
    </row>
    <row r="52" spans="1:22" ht="14.45" customHeight="1">
      <c r="A52" s="29">
        <v>45</v>
      </c>
      <c r="B52" s="38" t="s">
        <v>13</v>
      </c>
      <c r="C52" s="38" t="s">
        <v>185</v>
      </c>
      <c r="D52" s="72">
        <v>0.17</v>
      </c>
      <c r="E52" s="73">
        <v>0.15</v>
      </c>
      <c r="F52" s="73">
        <v>0.13</v>
      </c>
      <c r="G52" s="72">
        <v>-0.65</v>
      </c>
      <c r="H52" s="73">
        <v>0.98</v>
      </c>
      <c r="I52" s="73">
        <v>1.3</v>
      </c>
      <c r="J52" s="73">
        <v>-0.45</v>
      </c>
      <c r="K52" s="73">
        <v>0.46</v>
      </c>
      <c r="L52" s="73">
        <v>-0.81</v>
      </c>
      <c r="M52" s="73">
        <v>0.43</v>
      </c>
      <c r="N52" s="73">
        <v>0.45</v>
      </c>
      <c r="O52" s="73">
        <v>-0.01</v>
      </c>
      <c r="P52" s="73">
        <v>0.03</v>
      </c>
      <c r="Q52" s="73">
        <v>0.57999999999999996</v>
      </c>
      <c r="R52" s="73">
        <v>-0.28000000000000003</v>
      </c>
      <c r="S52" s="73">
        <v>0.42</v>
      </c>
      <c r="T52" s="73">
        <v>-0.33</v>
      </c>
      <c r="U52" s="73">
        <v>0.56999999999999995</v>
      </c>
      <c r="V52" s="74">
        <v>-0.12</v>
      </c>
    </row>
    <row r="53" spans="1:22" ht="14.45" customHeight="1">
      <c r="A53" s="29">
        <v>46</v>
      </c>
      <c r="B53" s="38" t="s">
        <v>8</v>
      </c>
      <c r="C53" s="38" t="s">
        <v>188</v>
      </c>
      <c r="D53" s="72">
        <v>0.15</v>
      </c>
      <c r="E53" s="73">
        <v>0.25</v>
      </c>
      <c r="F53" s="73">
        <v>0.05</v>
      </c>
      <c r="G53" s="72">
        <v>0.2</v>
      </c>
      <c r="H53" s="73">
        <v>0.47</v>
      </c>
      <c r="I53" s="73">
        <v>0.39</v>
      </c>
      <c r="J53" s="73">
        <v>0.11</v>
      </c>
      <c r="K53" s="73">
        <v>-0.03</v>
      </c>
      <c r="L53" s="73">
        <v>0.21</v>
      </c>
      <c r="M53" s="73">
        <v>0.06</v>
      </c>
      <c r="N53" s="73">
        <v>0.21</v>
      </c>
      <c r="O53" s="73">
        <v>0.5</v>
      </c>
      <c r="P53" s="73">
        <v>0.05</v>
      </c>
      <c r="Q53" s="73">
        <v>0.37</v>
      </c>
      <c r="R53" s="73">
        <v>0.18</v>
      </c>
      <c r="S53" s="73">
        <v>-0.4</v>
      </c>
      <c r="T53" s="73">
        <v>0.13</v>
      </c>
      <c r="U53" s="73">
        <v>0.43</v>
      </c>
      <c r="V53" s="74">
        <v>-0.24</v>
      </c>
    </row>
    <row r="54" spans="1:22" ht="14.45" customHeight="1">
      <c r="A54" s="29">
        <v>47</v>
      </c>
      <c r="B54" s="48" t="s">
        <v>23</v>
      </c>
      <c r="C54" s="48" t="s">
        <v>199</v>
      </c>
      <c r="D54" s="69">
        <v>0.13</v>
      </c>
      <c r="E54" s="70">
        <v>-0.79</v>
      </c>
      <c r="F54" s="70">
        <v>-0.39</v>
      </c>
      <c r="G54" s="69">
        <v>-1.71</v>
      </c>
      <c r="H54" s="70">
        <v>-1.07</v>
      </c>
      <c r="I54" s="70">
        <v>0.94</v>
      </c>
      <c r="J54" s="70">
        <v>0.47</v>
      </c>
      <c r="K54" s="70">
        <v>0.14000000000000001</v>
      </c>
      <c r="L54" s="70">
        <v>0.3</v>
      </c>
      <c r="M54" s="70">
        <v>-0.4</v>
      </c>
      <c r="N54" s="70">
        <v>-0.72</v>
      </c>
      <c r="O54" s="70">
        <v>-0.91</v>
      </c>
      <c r="P54" s="70">
        <v>-1.1100000000000001</v>
      </c>
      <c r="Q54" s="70">
        <v>-1.36</v>
      </c>
      <c r="R54" s="70">
        <v>0.03</v>
      </c>
      <c r="S54" s="70">
        <v>-4.7</v>
      </c>
      <c r="T54" s="70">
        <v>5.03</v>
      </c>
      <c r="U54" s="70">
        <v>0.62</v>
      </c>
      <c r="V54" s="71">
        <v>0.15</v>
      </c>
    </row>
    <row r="55" spans="1:22" ht="14.45" customHeight="1">
      <c r="A55" s="29">
        <v>48</v>
      </c>
      <c r="B55" s="38" t="s">
        <v>13</v>
      </c>
      <c r="C55" s="38" t="s">
        <v>185</v>
      </c>
      <c r="D55" s="72">
        <v>0.23</v>
      </c>
      <c r="E55" s="73">
        <v>-0.56999999999999995</v>
      </c>
      <c r="F55" s="73">
        <v>-0.28999999999999998</v>
      </c>
      <c r="G55" s="72">
        <v>-1.44</v>
      </c>
      <c r="H55" s="73">
        <v>-0.52</v>
      </c>
      <c r="I55" s="73">
        <v>1.18</v>
      </c>
      <c r="J55" s="73">
        <v>0.34</v>
      </c>
      <c r="K55" s="73">
        <v>0.14000000000000001</v>
      </c>
      <c r="L55" s="73">
        <v>0.49</v>
      </c>
      <c r="M55" s="73">
        <v>-0.44</v>
      </c>
      <c r="N55" s="73">
        <v>-0.3</v>
      </c>
      <c r="O55" s="73">
        <v>-0.78</v>
      </c>
      <c r="P55" s="73">
        <v>-0.95</v>
      </c>
      <c r="Q55" s="73">
        <v>-0.95</v>
      </c>
      <c r="R55" s="73">
        <v>0.35</v>
      </c>
      <c r="S55" s="73">
        <v>-4.88</v>
      </c>
      <c r="T55" s="73">
        <v>4.99</v>
      </c>
      <c r="U55" s="73">
        <v>0.8</v>
      </c>
      <c r="V55" s="74">
        <v>0.26</v>
      </c>
    </row>
    <row r="56" spans="1:22" ht="14.45" customHeight="1">
      <c r="A56" s="29">
        <v>49</v>
      </c>
      <c r="B56" s="38" t="s">
        <v>8</v>
      </c>
      <c r="C56" s="38" t="s">
        <v>188</v>
      </c>
      <c r="D56" s="72">
        <v>-0.1</v>
      </c>
      <c r="E56" s="73">
        <v>-0.23</v>
      </c>
      <c r="F56" s="73">
        <v>-0.1</v>
      </c>
      <c r="G56" s="72">
        <v>-0.27</v>
      </c>
      <c r="H56" s="73">
        <v>-0.55000000000000004</v>
      </c>
      <c r="I56" s="73">
        <v>-0.24</v>
      </c>
      <c r="J56" s="73">
        <v>0.13</v>
      </c>
      <c r="K56" s="73">
        <v>0.01</v>
      </c>
      <c r="L56" s="73">
        <v>-0.19</v>
      </c>
      <c r="M56" s="73">
        <v>0.04</v>
      </c>
      <c r="N56" s="73">
        <v>-0.42</v>
      </c>
      <c r="O56" s="73">
        <v>-0.13</v>
      </c>
      <c r="P56" s="73">
        <v>-0.16</v>
      </c>
      <c r="Q56" s="73">
        <v>-0.41</v>
      </c>
      <c r="R56" s="73">
        <v>-0.32</v>
      </c>
      <c r="S56" s="73">
        <v>0.18</v>
      </c>
      <c r="T56" s="73">
        <v>0.04</v>
      </c>
      <c r="U56" s="73">
        <v>-0.18</v>
      </c>
      <c r="V56" s="74">
        <v>-0.11</v>
      </c>
    </row>
    <row r="57" spans="1:22" ht="30" customHeight="1">
      <c r="A57" s="29">
        <v>50</v>
      </c>
      <c r="B57" s="34" t="s">
        <v>93</v>
      </c>
      <c r="C57" s="34" t="s">
        <v>200</v>
      </c>
      <c r="D57" s="69">
        <v>0.59</v>
      </c>
      <c r="E57" s="70">
        <v>0.65</v>
      </c>
      <c r="F57" s="70">
        <v>0.19</v>
      </c>
      <c r="G57" s="69">
        <v>-0.54</v>
      </c>
      <c r="H57" s="70">
        <v>-0.26</v>
      </c>
      <c r="I57" s="70">
        <v>0.28000000000000003</v>
      </c>
      <c r="J57" s="70">
        <v>0.69</v>
      </c>
      <c r="K57" s="70">
        <v>0.69</v>
      </c>
      <c r="L57" s="70">
        <v>0.56000000000000005</v>
      </c>
      <c r="M57" s="70">
        <v>0.87</v>
      </c>
      <c r="N57" s="70">
        <v>0.79</v>
      </c>
      <c r="O57" s="70">
        <v>0.39</v>
      </c>
      <c r="P57" s="70">
        <v>0.56999999999999995</v>
      </c>
      <c r="Q57" s="70">
        <v>0.92</v>
      </c>
      <c r="R57" s="70">
        <v>0.56999999999999995</v>
      </c>
      <c r="S57" s="70">
        <v>-0.17</v>
      </c>
      <c r="T57" s="70">
        <v>-0.01</v>
      </c>
      <c r="U57" s="70">
        <v>0.38</v>
      </c>
      <c r="V57" s="71">
        <v>-1.03</v>
      </c>
    </row>
    <row r="58" spans="1:22" ht="14.45" customHeight="1">
      <c r="A58" s="29">
        <v>51</v>
      </c>
      <c r="B58" s="48" t="s">
        <v>24</v>
      </c>
      <c r="C58" s="48" t="s">
        <v>201</v>
      </c>
      <c r="D58" s="69">
        <v>0.21</v>
      </c>
      <c r="E58" s="70">
        <v>0.24</v>
      </c>
      <c r="F58" s="70">
        <v>-0.08</v>
      </c>
      <c r="G58" s="69">
        <v>-0.56000000000000005</v>
      </c>
      <c r="H58" s="70">
        <v>-0.25</v>
      </c>
      <c r="I58" s="70">
        <v>-0.09</v>
      </c>
      <c r="J58" s="70">
        <v>0.54</v>
      </c>
      <c r="K58" s="70">
        <v>0.25</v>
      </c>
      <c r="L58" s="70">
        <v>-0.01</v>
      </c>
      <c r="M58" s="70">
        <v>0.42</v>
      </c>
      <c r="N58" s="70">
        <v>0.21</v>
      </c>
      <c r="O58" s="70">
        <v>0.05</v>
      </c>
      <c r="P58" s="70">
        <v>0.27</v>
      </c>
      <c r="Q58" s="70">
        <v>0.54</v>
      </c>
      <c r="R58" s="70">
        <v>0.28000000000000003</v>
      </c>
      <c r="S58" s="70">
        <v>-0.37</v>
      </c>
      <c r="T58" s="70">
        <v>-0.35</v>
      </c>
      <c r="U58" s="70">
        <v>0.17</v>
      </c>
      <c r="V58" s="71">
        <v>-1.1599999999999999</v>
      </c>
    </row>
    <row r="59" spans="1:22" ht="14.45" customHeight="1">
      <c r="A59" s="29">
        <v>52</v>
      </c>
      <c r="B59" s="38" t="s">
        <v>25</v>
      </c>
      <c r="C59" s="38" t="s">
        <v>202</v>
      </c>
      <c r="D59" s="72">
        <v>0.13</v>
      </c>
      <c r="E59" s="73">
        <v>0.14000000000000001</v>
      </c>
      <c r="F59" s="73">
        <v>0.04</v>
      </c>
      <c r="G59" s="72">
        <v>-0.4</v>
      </c>
      <c r="H59" s="73">
        <v>0.05</v>
      </c>
      <c r="I59" s="73">
        <v>-0.15</v>
      </c>
      <c r="J59" s="73">
        <v>0.28000000000000003</v>
      </c>
      <c r="K59" s="73">
        <v>0.16</v>
      </c>
      <c r="L59" s="73">
        <v>0.08</v>
      </c>
      <c r="M59" s="73">
        <v>0.26</v>
      </c>
      <c r="N59" s="73">
        <v>0.08</v>
      </c>
      <c r="O59" s="73">
        <v>-0.1</v>
      </c>
      <c r="P59" s="73">
        <v>0.25</v>
      </c>
      <c r="Q59" s="73">
        <v>0.47</v>
      </c>
      <c r="R59" s="73">
        <v>0.17</v>
      </c>
      <c r="S59" s="73">
        <v>-0.27</v>
      </c>
      <c r="T59" s="73">
        <v>0.03</v>
      </c>
      <c r="U59" s="73">
        <v>0.21</v>
      </c>
      <c r="V59" s="74">
        <v>-0.42</v>
      </c>
    </row>
    <row r="60" spans="1:22" ht="14.45" customHeight="1">
      <c r="A60" s="29">
        <v>53</v>
      </c>
      <c r="B60" s="39" t="s">
        <v>85</v>
      </c>
      <c r="C60" s="39" t="s">
        <v>251</v>
      </c>
      <c r="D60" s="72">
        <v>0.09</v>
      </c>
      <c r="E60" s="73">
        <v>0.11</v>
      </c>
      <c r="F60" s="73">
        <v>0</v>
      </c>
      <c r="G60" s="72">
        <v>-0.32</v>
      </c>
      <c r="H60" s="73">
        <v>-0.03</v>
      </c>
      <c r="I60" s="73">
        <v>-0.02</v>
      </c>
      <c r="J60" s="73">
        <v>7.0000000000000007E-2</v>
      </c>
      <c r="K60" s="73">
        <v>0.19</v>
      </c>
      <c r="L60" s="73">
        <v>0.01</v>
      </c>
      <c r="M60" s="73">
        <v>0.24</v>
      </c>
      <c r="N60" s="73">
        <v>0.04</v>
      </c>
      <c r="O60" s="73">
        <v>0</v>
      </c>
      <c r="P60" s="73">
        <v>0.15</v>
      </c>
      <c r="Q60" s="73">
        <v>0.31</v>
      </c>
      <c r="R60" s="73">
        <v>0.16</v>
      </c>
      <c r="S60" s="73">
        <v>-0.31</v>
      </c>
      <c r="T60" s="73">
        <v>0.03</v>
      </c>
      <c r="U60" s="73">
        <v>0.19</v>
      </c>
      <c r="V60" s="74">
        <v>-0.41</v>
      </c>
    </row>
    <row r="61" spans="1:22" ht="14.45" customHeight="1">
      <c r="A61" s="29">
        <v>54</v>
      </c>
      <c r="B61" s="39" t="s">
        <v>86</v>
      </c>
      <c r="C61" s="39" t="s">
        <v>252</v>
      </c>
      <c r="D61" s="72">
        <v>0.04</v>
      </c>
      <c r="E61" s="73">
        <v>0.03</v>
      </c>
      <c r="F61" s="73">
        <v>0.04</v>
      </c>
      <c r="G61" s="72">
        <v>-0.08</v>
      </c>
      <c r="H61" s="73">
        <v>0.08</v>
      </c>
      <c r="I61" s="73">
        <v>-0.13</v>
      </c>
      <c r="J61" s="73">
        <v>0.21</v>
      </c>
      <c r="K61" s="73">
        <v>-0.03</v>
      </c>
      <c r="L61" s="73">
        <v>7.0000000000000007E-2</v>
      </c>
      <c r="M61" s="73">
        <v>0.02</v>
      </c>
      <c r="N61" s="73">
        <v>0.04</v>
      </c>
      <c r="O61" s="73">
        <v>-0.09</v>
      </c>
      <c r="P61" s="73">
        <v>0.1</v>
      </c>
      <c r="Q61" s="73">
        <v>0.17</v>
      </c>
      <c r="R61" s="73">
        <v>0.01</v>
      </c>
      <c r="S61" s="73">
        <v>0.04</v>
      </c>
      <c r="T61" s="73">
        <v>0</v>
      </c>
      <c r="U61" s="73">
        <v>0.02</v>
      </c>
      <c r="V61" s="74">
        <v>-0.01</v>
      </c>
    </row>
    <row r="62" spans="1:22" ht="14.45" customHeight="1">
      <c r="A62" s="29">
        <v>55</v>
      </c>
      <c r="B62" s="38" t="s">
        <v>26</v>
      </c>
      <c r="C62" s="38" t="s">
        <v>203</v>
      </c>
      <c r="D62" s="72">
        <v>0.08</v>
      </c>
      <c r="E62" s="73">
        <v>0.1</v>
      </c>
      <c r="F62" s="73">
        <v>-0.12</v>
      </c>
      <c r="G62" s="72">
        <v>-0.16</v>
      </c>
      <c r="H62" s="73">
        <v>-0.3</v>
      </c>
      <c r="I62" s="73">
        <v>0.06</v>
      </c>
      <c r="J62" s="73">
        <v>0.26</v>
      </c>
      <c r="K62" s="73">
        <v>0.09</v>
      </c>
      <c r="L62" s="73">
        <v>-0.09</v>
      </c>
      <c r="M62" s="73">
        <v>0.16</v>
      </c>
      <c r="N62" s="73">
        <v>0.14000000000000001</v>
      </c>
      <c r="O62" s="73">
        <v>0.15</v>
      </c>
      <c r="P62" s="73">
        <v>0.03</v>
      </c>
      <c r="Q62" s="73">
        <v>7.0000000000000007E-2</v>
      </c>
      <c r="R62" s="73">
        <v>0.11</v>
      </c>
      <c r="S62" s="73">
        <v>-0.11</v>
      </c>
      <c r="T62" s="73">
        <v>-0.38</v>
      </c>
      <c r="U62" s="73">
        <v>-0.04</v>
      </c>
      <c r="V62" s="74">
        <v>-0.74</v>
      </c>
    </row>
    <row r="63" spans="1:22" ht="14.45" customHeight="1">
      <c r="A63" s="29">
        <v>56</v>
      </c>
      <c r="B63" s="39" t="s">
        <v>85</v>
      </c>
      <c r="C63" s="39" t="s">
        <v>251</v>
      </c>
      <c r="D63" s="72">
        <v>0.09</v>
      </c>
      <c r="E63" s="73">
        <v>7.0000000000000007E-2</v>
      </c>
      <c r="F63" s="73">
        <v>-0.11</v>
      </c>
      <c r="G63" s="72">
        <v>-0.21</v>
      </c>
      <c r="H63" s="73">
        <v>-0.31</v>
      </c>
      <c r="I63" s="73">
        <v>0.08</v>
      </c>
      <c r="J63" s="73">
        <v>0.26</v>
      </c>
      <c r="K63" s="73">
        <v>0.11</v>
      </c>
      <c r="L63" s="73">
        <v>-7.0000000000000007E-2</v>
      </c>
      <c r="M63" s="73">
        <v>0.18</v>
      </c>
      <c r="N63" s="73">
        <v>7.0000000000000007E-2</v>
      </c>
      <c r="O63" s="73">
        <v>0.09</v>
      </c>
      <c r="P63" s="73">
        <v>0</v>
      </c>
      <c r="Q63" s="73">
        <v>0.05</v>
      </c>
      <c r="R63" s="73">
        <v>0.12</v>
      </c>
      <c r="S63" s="73">
        <v>-0.08</v>
      </c>
      <c r="T63" s="73">
        <v>-0.37</v>
      </c>
      <c r="U63" s="73">
        <v>-0.02</v>
      </c>
      <c r="V63" s="74">
        <v>-0.7</v>
      </c>
    </row>
    <row r="64" spans="1:22" ht="14.45" customHeight="1">
      <c r="A64" s="29">
        <v>57</v>
      </c>
      <c r="B64" s="39" t="s">
        <v>86</v>
      </c>
      <c r="C64" s="39" t="s">
        <v>252</v>
      </c>
      <c r="D64" s="72">
        <v>-0.01</v>
      </c>
      <c r="E64" s="73">
        <v>0.03</v>
      </c>
      <c r="F64" s="73">
        <v>-0.01</v>
      </c>
      <c r="G64" s="72">
        <v>0.05</v>
      </c>
      <c r="H64" s="73">
        <v>0.01</v>
      </c>
      <c r="I64" s="73">
        <v>-0.01</v>
      </c>
      <c r="J64" s="73">
        <v>-0.01</v>
      </c>
      <c r="K64" s="73">
        <v>-0.02</v>
      </c>
      <c r="L64" s="73">
        <v>-0.02</v>
      </c>
      <c r="M64" s="73">
        <v>-0.02</v>
      </c>
      <c r="N64" s="73">
        <v>7.0000000000000007E-2</v>
      </c>
      <c r="O64" s="73">
        <v>0.06</v>
      </c>
      <c r="P64" s="73">
        <v>0.03</v>
      </c>
      <c r="Q64" s="73">
        <v>0.02</v>
      </c>
      <c r="R64" s="73">
        <v>-0.01</v>
      </c>
      <c r="S64" s="73">
        <v>-0.03</v>
      </c>
      <c r="T64" s="73">
        <v>-0.01</v>
      </c>
      <c r="U64" s="73">
        <v>-0.01</v>
      </c>
      <c r="V64" s="74">
        <v>-0.04</v>
      </c>
    </row>
    <row r="65" spans="1:22" ht="12.6" customHeight="1">
      <c r="A65" s="29">
        <v>58</v>
      </c>
      <c r="B65" s="48" t="s">
        <v>27</v>
      </c>
      <c r="C65" s="48" t="s">
        <v>204</v>
      </c>
      <c r="D65" s="69">
        <v>0.38</v>
      </c>
      <c r="E65" s="70">
        <v>0.41</v>
      </c>
      <c r="F65" s="70">
        <v>0.27</v>
      </c>
      <c r="G65" s="69">
        <v>0.02</v>
      </c>
      <c r="H65" s="70">
        <v>-0.01</v>
      </c>
      <c r="I65" s="70">
        <v>0.37</v>
      </c>
      <c r="J65" s="70">
        <v>0.15</v>
      </c>
      <c r="K65" s="70">
        <v>0.44</v>
      </c>
      <c r="L65" s="70">
        <v>0.56000000000000005</v>
      </c>
      <c r="M65" s="70">
        <v>0.44</v>
      </c>
      <c r="N65" s="70">
        <v>0.56999999999999995</v>
      </c>
      <c r="O65" s="70">
        <v>0.34</v>
      </c>
      <c r="P65" s="70">
        <v>0.3</v>
      </c>
      <c r="Q65" s="70">
        <v>0.38</v>
      </c>
      <c r="R65" s="70">
        <v>0.28999999999999998</v>
      </c>
      <c r="S65" s="70">
        <v>0.2</v>
      </c>
      <c r="T65" s="70">
        <v>0.33</v>
      </c>
      <c r="U65" s="70">
        <v>0.21</v>
      </c>
      <c r="V65" s="71">
        <v>0.13</v>
      </c>
    </row>
    <row r="66" spans="1:22" ht="14.45" customHeight="1">
      <c r="A66" s="29">
        <v>59</v>
      </c>
      <c r="B66" s="38" t="s">
        <v>85</v>
      </c>
      <c r="C66" s="38" t="s">
        <v>251</v>
      </c>
      <c r="D66" s="72">
        <v>0.23</v>
      </c>
      <c r="E66" s="73">
        <v>0.26</v>
      </c>
      <c r="F66" s="73">
        <v>0.19</v>
      </c>
      <c r="G66" s="72">
        <v>-0.02</v>
      </c>
      <c r="H66" s="73">
        <v>0.12</v>
      </c>
      <c r="I66" s="73">
        <v>0.28000000000000003</v>
      </c>
      <c r="J66" s="73">
        <v>0.13</v>
      </c>
      <c r="K66" s="73">
        <v>0.25</v>
      </c>
      <c r="L66" s="73">
        <v>0.23</v>
      </c>
      <c r="M66" s="73">
        <v>0.26</v>
      </c>
      <c r="N66" s="73">
        <v>0.28000000000000003</v>
      </c>
      <c r="O66" s="73">
        <v>0.3</v>
      </c>
      <c r="P66" s="73">
        <v>0.23</v>
      </c>
      <c r="Q66" s="73">
        <v>0.25</v>
      </c>
      <c r="R66" s="73">
        <v>0.16</v>
      </c>
      <c r="S66" s="73">
        <v>0.16</v>
      </c>
      <c r="T66" s="73">
        <v>0.2</v>
      </c>
      <c r="U66" s="73">
        <v>0.19</v>
      </c>
      <c r="V66" s="74">
        <v>0.12</v>
      </c>
    </row>
    <row r="67" spans="1:22" ht="14.45" customHeight="1">
      <c r="A67" s="49">
        <v>60</v>
      </c>
      <c r="B67" s="50" t="s">
        <v>86</v>
      </c>
      <c r="C67" s="50" t="s">
        <v>252</v>
      </c>
      <c r="D67" s="76">
        <v>0.16</v>
      </c>
      <c r="E67" s="77">
        <v>0.15</v>
      </c>
      <c r="F67" s="77">
        <v>0.08</v>
      </c>
      <c r="G67" s="76">
        <v>0.04</v>
      </c>
      <c r="H67" s="77">
        <v>-0.13</v>
      </c>
      <c r="I67" s="77">
        <v>0.1</v>
      </c>
      <c r="J67" s="77">
        <v>0.02</v>
      </c>
      <c r="K67" s="77">
        <v>0.19</v>
      </c>
      <c r="L67" s="77">
        <v>0.33</v>
      </c>
      <c r="M67" s="77">
        <v>0.18</v>
      </c>
      <c r="N67" s="77">
        <v>0.28999999999999998</v>
      </c>
      <c r="O67" s="77">
        <v>0.04</v>
      </c>
      <c r="P67" s="77">
        <v>7.0000000000000007E-2</v>
      </c>
      <c r="Q67" s="77">
        <v>0.13</v>
      </c>
      <c r="R67" s="77">
        <v>0.12</v>
      </c>
      <c r="S67" s="77">
        <v>0.05</v>
      </c>
      <c r="T67" s="77">
        <v>0.13</v>
      </c>
      <c r="U67" s="77">
        <v>0.02</v>
      </c>
      <c r="V67" s="78">
        <v>0.01</v>
      </c>
    </row>
    <row r="68" spans="1:22" ht="14.45" customHeight="1">
      <c r="A68" s="239" t="s">
        <v>112</v>
      </c>
      <c r="B68" s="239"/>
      <c r="C68" s="239"/>
      <c r="D68" s="239"/>
      <c r="E68" s="239"/>
      <c r="F68" s="239"/>
      <c r="G68" s="239"/>
      <c r="H68" s="239"/>
      <c r="I68" s="239"/>
      <c r="J68" s="239"/>
      <c r="K68" s="239"/>
      <c r="L68" s="239"/>
      <c r="M68" s="239"/>
      <c r="N68" s="239"/>
      <c r="O68" s="239"/>
      <c r="P68" s="239"/>
      <c r="Q68" s="239"/>
      <c r="R68" s="239"/>
      <c r="S68" s="239"/>
      <c r="T68" s="239"/>
      <c r="U68" s="239"/>
      <c r="V68" s="239"/>
    </row>
    <row r="69" spans="1:22" ht="14.45" customHeight="1">
      <c r="A69" s="230" t="s">
        <v>96</v>
      </c>
      <c r="B69" s="230"/>
      <c r="C69" s="230"/>
      <c r="D69" s="230"/>
      <c r="E69" s="230"/>
      <c r="F69" s="230"/>
      <c r="G69" s="230"/>
      <c r="H69" s="230"/>
      <c r="I69" s="230"/>
      <c r="J69" s="230"/>
      <c r="K69" s="230"/>
      <c r="L69" s="230"/>
      <c r="M69" s="230"/>
      <c r="N69" s="230"/>
      <c r="O69" s="230"/>
      <c r="P69" s="230"/>
      <c r="Q69" s="230"/>
      <c r="R69" s="230"/>
      <c r="S69" s="230"/>
      <c r="T69" s="230"/>
      <c r="U69" s="230"/>
      <c r="V69" s="230"/>
    </row>
  </sheetData>
  <mergeCells count="14">
    <mergeCell ref="K4:N4"/>
    <mergeCell ref="O4:R4"/>
    <mergeCell ref="S4:V4"/>
    <mergeCell ref="A1:V1"/>
    <mergeCell ref="A3:A5"/>
    <mergeCell ref="A68:V68"/>
    <mergeCell ref="A69:V69"/>
    <mergeCell ref="B3:B5"/>
    <mergeCell ref="D3:D5"/>
    <mergeCell ref="E3:E5"/>
    <mergeCell ref="F3:F5"/>
    <mergeCell ref="G3:V3"/>
    <mergeCell ref="A2:V2"/>
    <mergeCell ref="G4:J4"/>
  </mergeCells>
  <phoneticPr fontId="5" type="noConversion"/>
  <pageMargins left="0.25" right="0.25" top="0.75" bottom="0.75" header="0.3" footer="0.3"/>
  <pageSetup scale="47"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92"/>
  <sheetViews>
    <sheetView showGridLines="0" zoomScaleNormal="100" workbookViewId="0">
      <selection activeCell="A83" sqref="A83:R83"/>
    </sheetView>
  </sheetViews>
  <sheetFormatPr defaultColWidth="7.5" defaultRowHeight="13.5"/>
  <cols>
    <col min="1" max="1" width="4.625" style="10" customWidth="1"/>
    <col min="2" max="2" width="42.625" style="11" customWidth="1"/>
    <col min="3" max="3" width="41.625" style="11" customWidth="1"/>
    <col min="4" max="4" width="9.125" style="11" customWidth="1"/>
    <col min="5" max="18" width="9.125" style="10" customWidth="1"/>
    <col min="19" max="16384" width="7.5" style="10"/>
  </cols>
  <sheetData>
    <row r="1" spans="1:18" s="57" customFormat="1" ht="22.9" customHeight="1">
      <c r="A1" s="224" t="s">
        <v>129</v>
      </c>
      <c r="B1" s="224"/>
      <c r="C1" s="224"/>
      <c r="D1" s="224"/>
      <c r="E1" s="224"/>
      <c r="F1" s="224"/>
      <c r="G1" s="224"/>
      <c r="H1" s="224"/>
      <c r="I1" s="224"/>
      <c r="J1" s="224"/>
      <c r="K1" s="224"/>
      <c r="L1" s="224"/>
      <c r="M1" s="224"/>
      <c r="N1" s="224"/>
      <c r="O1" s="224"/>
      <c r="P1" s="224"/>
      <c r="Q1" s="224"/>
      <c r="R1" s="224"/>
    </row>
    <row r="2" spans="1:18" s="57" customFormat="1" ht="22.9" customHeight="1">
      <c r="A2" s="237" t="s">
        <v>175</v>
      </c>
      <c r="B2" s="237"/>
      <c r="C2" s="237"/>
      <c r="D2" s="237"/>
      <c r="E2" s="237"/>
      <c r="F2" s="237"/>
      <c r="G2" s="237"/>
      <c r="H2" s="237"/>
      <c r="I2" s="237"/>
      <c r="J2" s="237"/>
      <c r="K2" s="237"/>
      <c r="L2" s="237"/>
      <c r="M2" s="237"/>
      <c r="N2" s="237"/>
      <c r="O2" s="237"/>
      <c r="P2" s="237"/>
      <c r="Q2" s="237"/>
      <c r="R2" s="237"/>
    </row>
    <row r="3" spans="1:18" ht="14.45" customHeight="1">
      <c r="A3" s="246" t="s">
        <v>95</v>
      </c>
      <c r="B3" s="240"/>
      <c r="C3" s="23"/>
      <c r="D3" s="250" t="s">
        <v>253</v>
      </c>
      <c r="E3" s="251" t="s">
        <v>2</v>
      </c>
      <c r="F3" s="251" t="s">
        <v>2</v>
      </c>
      <c r="G3" s="251" t="s">
        <v>2</v>
      </c>
      <c r="H3" s="251" t="s">
        <v>2</v>
      </c>
      <c r="I3" s="252" t="s">
        <v>2</v>
      </c>
      <c r="J3" s="250" t="s">
        <v>254</v>
      </c>
      <c r="K3" s="251" t="s">
        <v>138</v>
      </c>
      <c r="L3" s="251" t="s">
        <v>138</v>
      </c>
      <c r="M3" s="251" t="s">
        <v>138</v>
      </c>
      <c r="N3" s="251" t="s">
        <v>138</v>
      </c>
      <c r="O3" s="251" t="s">
        <v>138</v>
      </c>
      <c r="P3" s="251" t="s">
        <v>138</v>
      </c>
      <c r="Q3" s="251" t="s">
        <v>138</v>
      </c>
      <c r="R3" s="252" t="s">
        <v>138</v>
      </c>
    </row>
    <row r="4" spans="1:18" ht="33" customHeight="1">
      <c r="A4" s="247" t="s">
        <v>95</v>
      </c>
      <c r="B4" s="241"/>
      <c r="C4" s="24"/>
      <c r="D4" s="316" t="s">
        <v>312</v>
      </c>
      <c r="E4" s="253" t="s">
        <v>255</v>
      </c>
      <c r="F4" s="251" t="s">
        <v>109</v>
      </c>
      <c r="G4" s="251" t="s">
        <v>109</v>
      </c>
      <c r="H4" s="251" t="s">
        <v>109</v>
      </c>
      <c r="I4" s="252" t="s">
        <v>109</v>
      </c>
      <c r="J4" s="316" t="s">
        <v>312</v>
      </c>
      <c r="K4" s="254" t="s">
        <v>255</v>
      </c>
      <c r="L4" s="251" t="s">
        <v>109</v>
      </c>
      <c r="M4" s="251" t="s">
        <v>109</v>
      </c>
      <c r="N4" s="251" t="s">
        <v>109</v>
      </c>
      <c r="O4" s="252" t="s">
        <v>109</v>
      </c>
      <c r="P4" s="255" t="s">
        <v>256</v>
      </c>
      <c r="Q4" s="256" t="s">
        <v>115</v>
      </c>
      <c r="R4" s="257" t="s">
        <v>115</v>
      </c>
    </row>
    <row r="5" spans="1:18" ht="14.45" customHeight="1">
      <c r="A5" s="247" t="s">
        <v>95</v>
      </c>
      <c r="B5" s="241"/>
      <c r="C5" s="24"/>
      <c r="D5" s="317" t="s">
        <v>312</v>
      </c>
      <c r="E5" s="315">
        <v>2024</v>
      </c>
      <c r="F5" s="276">
        <v>2025</v>
      </c>
      <c r="G5" s="277"/>
      <c r="H5" s="277"/>
      <c r="I5" s="278"/>
      <c r="J5" s="317" t="s">
        <v>312</v>
      </c>
      <c r="K5" s="315">
        <v>2024</v>
      </c>
      <c r="L5" s="276">
        <v>2025</v>
      </c>
      <c r="M5" s="277"/>
      <c r="N5" s="277"/>
      <c r="O5" s="278"/>
      <c r="P5" s="316" t="s">
        <v>312</v>
      </c>
      <c r="Q5" s="297">
        <v>2025</v>
      </c>
      <c r="R5" s="319">
        <v>2025</v>
      </c>
    </row>
    <row r="6" spans="1:18" ht="14.45" customHeight="1">
      <c r="A6" s="248" t="s">
        <v>95</v>
      </c>
      <c r="B6" s="242"/>
      <c r="C6" s="26"/>
      <c r="D6" s="318" t="s">
        <v>312</v>
      </c>
      <c r="E6" s="169" t="s">
        <v>97</v>
      </c>
      <c r="F6" s="169" t="s">
        <v>100</v>
      </c>
      <c r="G6" s="169" t="s">
        <v>99</v>
      </c>
      <c r="H6" s="169" t="s">
        <v>310</v>
      </c>
      <c r="I6" s="169" t="s">
        <v>311</v>
      </c>
      <c r="J6" s="318" t="s">
        <v>312</v>
      </c>
      <c r="K6" s="169" t="s">
        <v>97</v>
      </c>
      <c r="L6" s="169" t="s">
        <v>100</v>
      </c>
      <c r="M6" s="169" t="s">
        <v>99</v>
      </c>
      <c r="N6" s="169" t="s">
        <v>310</v>
      </c>
      <c r="O6" s="169" t="s">
        <v>311</v>
      </c>
      <c r="P6" s="318" t="s">
        <v>312</v>
      </c>
      <c r="Q6" s="169" t="s">
        <v>310</v>
      </c>
      <c r="R6" s="169" t="s">
        <v>311</v>
      </c>
    </row>
    <row r="7" spans="1:18" ht="15.95" customHeight="1">
      <c r="A7" s="29">
        <v>1</v>
      </c>
      <c r="B7" s="30" t="s">
        <v>7</v>
      </c>
      <c r="C7" s="30" t="s">
        <v>183</v>
      </c>
      <c r="D7" s="80">
        <v>30767.1</v>
      </c>
      <c r="E7" s="81">
        <v>29825.200000000001</v>
      </c>
      <c r="F7" s="81">
        <v>30042.1</v>
      </c>
      <c r="G7" s="82">
        <v>30485.7</v>
      </c>
      <c r="H7" s="81">
        <v>31098</v>
      </c>
      <c r="I7" s="81">
        <v>31442.5</v>
      </c>
      <c r="J7" s="80">
        <v>23853</v>
      </c>
      <c r="K7" s="81">
        <v>23586.5</v>
      </c>
      <c r="L7" s="81">
        <v>23548.2</v>
      </c>
      <c r="M7" s="81">
        <v>23771</v>
      </c>
      <c r="N7" s="81">
        <v>24026.799999999999</v>
      </c>
      <c r="O7" s="81">
        <v>24066</v>
      </c>
      <c r="P7" s="80">
        <v>494.6</v>
      </c>
      <c r="Q7" s="81">
        <v>255.9</v>
      </c>
      <c r="R7" s="83">
        <v>39.1</v>
      </c>
    </row>
    <row r="8" spans="1:18" ht="15" customHeight="1">
      <c r="A8" s="29">
        <v>2</v>
      </c>
      <c r="B8" s="34" t="s">
        <v>5</v>
      </c>
      <c r="C8" s="34" t="s">
        <v>184</v>
      </c>
      <c r="D8" s="84">
        <v>20956</v>
      </c>
      <c r="E8" s="81">
        <v>20351.3</v>
      </c>
      <c r="F8" s="81">
        <v>20555</v>
      </c>
      <c r="G8" s="81">
        <v>20789.900000000001</v>
      </c>
      <c r="H8" s="81">
        <v>21111.200000000001</v>
      </c>
      <c r="I8" s="81">
        <v>21368.1</v>
      </c>
      <c r="J8" s="84">
        <v>16511.099999999999</v>
      </c>
      <c r="K8" s="81">
        <v>16320.9</v>
      </c>
      <c r="L8" s="81">
        <v>16345.8</v>
      </c>
      <c r="M8" s="81">
        <v>16445.7</v>
      </c>
      <c r="N8" s="81">
        <v>16585.900000000001</v>
      </c>
      <c r="O8" s="81">
        <v>16667</v>
      </c>
      <c r="P8" s="84">
        <v>422.6</v>
      </c>
      <c r="Q8" s="81">
        <v>140.19999999999999</v>
      </c>
      <c r="R8" s="83">
        <v>81.099999999999994</v>
      </c>
    </row>
    <row r="9" spans="1:18" ht="14.45" customHeight="1">
      <c r="A9" s="29">
        <v>3</v>
      </c>
      <c r="B9" s="48" t="s">
        <v>13</v>
      </c>
      <c r="C9" s="48" t="s">
        <v>185</v>
      </c>
      <c r="D9" s="84">
        <v>6508.2</v>
      </c>
      <c r="E9" s="81">
        <v>6393.9</v>
      </c>
      <c r="F9" s="81">
        <v>6432.3</v>
      </c>
      <c r="G9" s="81">
        <v>6471.1</v>
      </c>
      <c r="H9" s="81">
        <v>6545.6</v>
      </c>
      <c r="I9" s="81">
        <v>6583.8</v>
      </c>
      <c r="J9" s="84">
        <v>5643.1</v>
      </c>
      <c r="K9" s="81">
        <v>5594.7</v>
      </c>
      <c r="L9" s="81">
        <v>5597.4</v>
      </c>
      <c r="M9" s="81">
        <v>5628.4</v>
      </c>
      <c r="N9" s="81">
        <v>5670.7</v>
      </c>
      <c r="O9" s="81">
        <v>5675.7</v>
      </c>
      <c r="P9" s="84">
        <v>176.3</v>
      </c>
      <c r="Q9" s="81">
        <v>42.4</v>
      </c>
      <c r="R9" s="83">
        <v>4.9000000000000004</v>
      </c>
    </row>
    <row r="10" spans="1:18" ht="14.45" customHeight="1">
      <c r="A10" s="29">
        <v>4</v>
      </c>
      <c r="B10" s="38" t="s">
        <v>14</v>
      </c>
      <c r="C10" s="38" t="s">
        <v>186</v>
      </c>
      <c r="D10" s="85">
        <v>2265.1999999999998</v>
      </c>
      <c r="E10" s="86">
        <v>2250.1999999999998</v>
      </c>
      <c r="F10" s="86">
        <v>2235.8000000000002</v>
      </c>
      <c r="G10" s="86">
        <v>2265.6999999999998</v>
      </c>
      <c r="H10" s="86">
        <v>2277.3000000000002</v>
      </c>
      <c r="I10" s="86">
        <v>2281.8000000000002</v>
      </c>
      <c r="J10" s="85">
        <v>2133.3000000000002</v>
      </c>
      <c r="K10" s="86">
        <v>2138.4</v>
      </c>
      <c r="L10" s="86">
        <v>2120.1</v>
      </c>
      <c r="M10" s="86">
        <v>2132.1999999999998</v>
      </c>
      <c r="N10" s="86">
        <v>2140.4</v>
      </c>
      <c r="O10" s="86">
        <v>2140.1999999999998</v>
      </c>
      <c r="P10" s="85">
        <v>73.599999999999994</v>
      </c>
      <c r="Q10" s="86">
        <v>8.1999999999999993</v>
      </c>
      <c r="R10" s="87">
        <v>-0.2</v>
      </c>
    </row>
    <row r="11" spans="1:18" ht="14.45" customHeight="1">
      <c r="A11" s="29">
        <v>5</v>
      </c>
      <c r="B11" s="39" t="s">
        <v>57</v>
      </c>
      <c r="C11" s="39" t="s">
        <v>223</v>
      </c>
      <c r="D11" s="85">
        <v>758.8</v>
      </c>
      <c r="E11" s="86">
        <v>770.2</v>
      </c>
      <c r="F11" s="86">
        <v>755.9</v>
      </c>
      <c r="G11" s="86">
        <v>770.5</v>
      </c>
      <c r="H11" s="86">
        <v>760.7</v>
      </c>
      <c r="I11" s="86">
        <v>748.1</v>
      </c>
      <c r="J11" s="85">
        <v>598.1</v>
      </c>
      <c r="K11" s="86">
        <v>614.29999999999995</v>
      </c>
      <c r="L11" s="86">
        <v>596</v>
      </c>
      <c r="M11" s="86">
        <v>609.9</v>
      </c>
      <c r="N11" s="86">
        <v>599.5</v>
      </c>
      <c r="O11" s="86">
        <v>586.9</v>
      </c>
      <c r="P11" s="85">
        <v>13</v>
      </c>
      <c r="Q11" s="86">
        <v>-10.4</v>
      </c>
      <c r="R11" s="87">
        <v>-12.7</v>
      </c>
    </row>
    <row r="12" spans="1:18" ht="14.45" customHeight="1">
      <c r="A12" s="29">
        <v>6</v>
      </c>
      <c r="B12" s="39" t="s">
        <v>58</v>
      </c>
      <c r="C12" s="39" t="s">
        <v>224</v>
      </c>
      <c r="D12" s="85">
        <v>507.4</v>
      </c>
      <c r="E12" s="86">
        <v>501.8</v>
      </c>
      <c r="F12" s="86">
        <v>503.1</v>
      </c>
      <c r="G12" s="86">
        <v>507.3</v>
      </c>
      <c r="H12" s="86">
        <v>508</v>
      </c>
      <c r="I12" s="86">
        <v>511.2</v>
      </c>
      <c r="J12" s="85">
        <v>453</v>
      </c>
      <c r="K12" s="86">
        <v>454.4</v>
      </c>
      <c r="L12" s="86">
        <v>457.1</v>
      </c>
      <c r="M12" s="86">
        <v>454.8</v>
      </c>
      <c r="N12" s="86">
        <v>449.8</v>
      </c>
      <c r="O12" s="86">
        <v>450.4</v>
      </c>
      <c r="P12" s="85">
        <v>12.1</v>
      </c>
      <c r="Q12" s="86">
        <v>-4.9000000000000004</v>
      </c>
      <c r="R12" s="87">
        <v>0.5</v>
      </c>
    </row>
    <row r="13" spans="1:18" ht="14.45" customHeight="1">
      <c r="A13" s="29">
        <v>7</v>
      </c>
      <c r="B13" s="39" t="s">
        <v>59</v>
      </c>
      <c r="C13" s="39" t="s">
        <v>225</v>
      </c>
      <c r="D13" s="85">
        <v>697.5</v>
      </c>
      <c r="E13" s="86">
        <v>680.3</v>
      </c>
      <c r="F13" s="86">
        <v>681.7</v>
      </c>
      <c r="G13" s="86">
        <v>689.9</v>
      </c>
      <c r="H13" s="86">
        <v>703.6</v>
      </c>
      <c r="I13" s="86">
        <v>714.8</v>
      </c>
      <c r="J13" s="85">
        <v>819.3</v>
      </c>
      <c r="K13" s="86">
        <v>802.4</v>
      </c>
      <c r="L13" s="86">
        <v>804</v>
      </c>
      <c r="M13" s="86">
        <v>798.9</v>
      </c>
      <c r="N13" s="86">
        <v>828</v>
      </c>
      <c r="O13" s="86">
        <v>846.3</v>
      </c>
      <c r="P13" s="85">
        <v>47.9</v>
      </c>
      <c r="Q13" s="86">
        <v>29.2</v>
      </c>
      <c r="R13" s="87">
        <v>18.2</v>
      </c>
    </row>
    <row r="14" spans="1:18" ht="14.45" customHeight="1">
      <c r="A14" s="29">
        <v>8</v>
      </c>
      <c r="B14" s="39" t="s">
        <v>60</v>
      </c>
      <c r="C14" s="39" t="s">
        <v>226</v>
      </c>
      <c r="D14" s="85">
        <v>301.5</v>
      </c>
      <c r="E14" s="86">
        <v>298</v>
      </c>
      <c r="F14" s="86">
        <v>295.10000000000002</v>
      </c>
      <c r="G14" s="86">
        <v>298.10000000000002</v>
      </c>
      <c r="H14" s="86">
        <v>305</v>
      </c>
      <c r="I14" s="86">
        <v>307.7</v>
      </c>
      <c r="J14" s="85">
        <v>307.7</v>
      </c>
      <c r="K14" s="86">
        <v>305.3</v>
      </c>
      <c r="L14" s="86">
        <v>304.7</v>
      </c>
      <c r="M14" s="86">
        <v>307</v>
      </c>
      <c r="N14" s="86">
        <v>309.5</v>
      </c>
      <c r="O14" s="86">
        <v>309.3</v>
      </c>
      <c r="P14" s="85">
        <v>7.4</v>
      </c>
      <c r="Q14" s="86">
        <v>2.5</v>
      </c>
      <c r="R14" s="87">
        <v>-0.2</v>
      </c>
    </row>
    <row r="15" spans="1:18" ht="14.45" customHeight="1">
      <c r="A15" s="29">
        <v>9</v>
      </c>
      <c r="B15" s="38" t="s">
        <v>15</v>
      </c>
      <c r="C15" s="38" t="s">
        <v>187</v>
      </c>
      <c r="D15" s="85">
        <v>4243</v>
      </c>
      <c r="E15" s="86">
        <v>4143.7</v>
      </c>
      <c r="F15" s="86">
        <v>4196.5</v>
      </c>
      <c r="G15" s="86">
        <v>4205.3999999999996</v>
      </c>
      <c r="H15" s="86">
        <v>4268.3</v>
      </c>
      <c r="I15" s="86">
        <v>4302</v>
      </c>
      <c r="J15" s="85">
        <v>3521</v>
      </c>
      <c r="K15" s="86">
        <v>3470.2</v>
      </c>
      <c r="L15" s="86">
        <v>3488.9</v>
      </c>
      <c r="M15" s="86">
        <v>3507.9</v>
      </c>
      <c r="N15" s="86">
        <v>3541.2</v>
      </c>
      <c r="O15" s="86">
        <v>3546.1</v>
      </c>
      <c r="P15" s="85">
        <v>103.7</v>
      </c>
      <c r="Q15" s="86">
        <v>33.299999999999997</v>
      </c>
      <c r="R15" s="87">
        <v>4.9000000000000004</v>
      </c>
    </row>
    <row r="16" spans="1:18" ht="28.9" customHeight="1">
      <c r="A16" s="46">
        <v>10</v>
      </c>
      <c r="B16" s="39" t="s">
        <v>135</v>
      </c>
      <c r="C16" s="39" t="s">
        <v>227</v>
      </c>
      <c r="D16" s="85">
        <v>1530</v>
      </c>
      <c r="E16" s="86">
        <v>1503</v>
      </c>
      <c r="F16" s="86">
        <v>1517.8</v>
      </c>
      <c r="G16" s="86">
        <v>1521.8</v>
      </c>
      <c r="H16" s="86">
        <v>1538</v>
      </c>
      <c r="I16" s="86">
        <v>1542.4</v>
      </c>
      <c r="J16" s="85">
        <v>1182.4000000000001</v>
      </c>
      <c r="K16" s="86">
        <v>1176.9000000000001</v>
      </c>
      <c r="L16" s="86">
        <v>1180</v>
      </c>
      <c r="M16" s="86">
        <v>1180.5999999999999</v>
      </c>
      <c r="N16" s="86">
        <v>1186.2</v>
      </c>
      <c r="O16" s="86">
        <v>1182.8</v>
      </c>
      <c r="P16" s="85">
        <v>17</v>
      </c>
      <c r="Q16" s="86">
        <v>5.6</v>
      </c>
      <c r="R16" s="87">
        <v>-3.3</v>
      </c>
    </row>
    <row r="17" spans="1:18" ht="14.45" customHeight="1">
      <c r="A17" s="29">
        <v>11</v>
      </c>
      <c r="B17" s="39" t="s">
        <v>61</v>
      </c>
      <c r="C17" s="39" t="s">
        <v>228</v>
      </c>
      <c r="D17" s="85">
        <v>561.79999999999995</v>
      </c>
      <c r="E17" s="86">
        <v>540.79999999999995</v>
      </c>
      <c r="F17" s="86">
        <v>547.29999999999995</v>
      </c>
      <c r="G17" s="86">
        <v>556</v>
      </c>
      <c r="H17" s="86">
        <v>568.1</v>
      </c>
      <c r="I17" s="86">
        <v>575.79999999999995</v>
      </c>
      <c r="J17" s="85">
        <v>540.79999999999995</v>
      </c>
      <c r="K17" s="86">
        <v>519.4</v>
      </c>
      <c r="L17" s="86">
        <v>529.29999999999995</v>
      </c>
      <c r="M17" s="86">
        <v>536.79999999999995</v>
      </c>
      <c r="N17" s="86">
        <v>545.5</v>
      </c>
      <c r="O17" s="86">
        <v>551.79999999999995</v>
      </c>
      <c r="P17" s="85">
        <v>31.1</v>
      </c>
      <c r="Q17" s="86">
        <v>8.6999999999999993</v>
      </c>
      <c r="R17" s="87">
        <v>6.3</v>
      </c>
    </row>
    <row r="18" spans="1:18" ht="14.45" customHeight="1">
      <c r="A18" s="29">
        <v>12</v>
      </c>
      <c r="B18" s="39" t="s">
        <v>62</v>
      </c>
      <c r="C18" s="39" t="s">
        <v>229</v>
      </c>
      <c r="D18" s="85">
        <v>422.3</v>
      </c>
      <c r="E18" s="86">
        <v>427.2</v>
      </c>
      <c r="F18" s="86">
        <v>438.7</v>
      </c>
      <c r="G18" s="86">
        <v>411</v>
      </c>
      <c r="H18" s="86">
        <v>414.4</v>
      </c>
      <c r="I18" s="86">
        <v>425.2</v>
      </c>
      <c r="J18" s="85">
        <v>318.7</v>
      </c>
      <c r="K18" s="86">
        <v>318.10000000000002</v>
      </c>
      <c r="L18" s="86">
        <v>320.39999999999998</v>
      </c>
      <c r="M18" s="86">
        <v>318.10000000000002</v>
      </c>
      <c r="N18" s="86">
        <v>319.3</v>
      </c>
      <c r="O18" s="86">
        <v>316.8</v>
      </c>
      <c r="P18" s="85">
        <v>2.6</v>
      </c>
      <c r="Q18" s="86">
        <v>1.2</v>
      </c>
      <c r="R18" s="87">
        <v>-2.5</v>
      </c>
    </row>
    <row r="19" spans="1:18" ht="14.45" customHeight="1">
      <c r="A19" s="29">
        <v>13</v>
      </c>
      <c r="B19" s="39" t="s">
        <v>63</v>
      </c>
      <c r="C19" s="39" t="s">
        <v>230</v>
      </c>
      <c r="D19" s="85">
        <v>1728.9</v>
      </c>
      <c r="E19" s="86">
        <v>1672.6</v>
      </c>
      <c r="F19" s="86">
        <v>1692.7</v>
      </c>
      <c r="G19" s="86">
        <v>1716.6</v>
      </c>
      <c r="H19" s="86">
        <v>1747.8</v>
      </c>
      <c r="I19" s="86">
        <v>1758.5</v>
      </c>
      <c r="J19" s="85">
        <v>1497.8</v>
      </c>
      <c r="K19" s="86">
        <v>1471</v>
      </c>
      <c r="L19" s="86">
        <v>1475.3</v>
      </c>
      <c r="M19" s="86">
        <v>1490.4</v>
      </c>
      <c r="N19" s="86">
        <v>1509.7</v>
      </c>
      <c r="O19" s="86">
        <v>1515.7</v>
      </c>
      <c r="P19" s="85">
        <v>58.2</v>
      </c>
      <c r="Q19" s="86">
        <v>19.3</v>
      </c>
      <c r="R19" s="87">
        <v>6</v>
      </c>
    </row>
    <row r="20" spans="1:18" ht="14.45" customHeight="1">
      <c r="A20" s="29">
        <v>14</v>
      </c>
      <c r="B20" s="48" t="s">
        <v>8</v>
      </c>
      <c r="C20" s="48" t="s">
        <v>188</v>
      </c>
      <c r="D20" s="84">
        <v>14447.8</v>
      </c>
      <c r="E20" s="81">
        <v>13957.4</v>
      </c>
      <c r="F20" s="81">
        <v>14122.7</v>
      </c>
      <c r="G20" s="81">
        <v>14318.8</v>
      </c>
      <c r="H20" s="81">
        <v>14565.5</v>
      </c>
      <c r="I20" s="81">
        <v>14784.3</v>
      </c>
      <c r="J20" s="84">
        <v>10892.1</v>
      </c>
      <c r="K20" s="81">
        <v>10752.1</v>
      </c>
      <c r="L20" s="81">
        <v>10773.6</v>
      </c>
      <c r="M20" s="81">
        <v>10842.3</v>
      </c>
      <c r="N20" s="81">
        <v>10939.6</v>
      </c>
      <c r="O20" s="81">
        <v>11012.9</v>
      </c>
      <c r="P20" s="84">
        <v>250</v>
      </c>
      <c r="Q20" s="81">
        <v>97.3</v>
      </c>
      <c r="R20" s="83">
        <v>73.3</v>
      </c>
    </row>
    <row r="21" spans="1:18" ht="17.100000000000001" customHeight="1">
      <c r="A21" s="29">
        <v>15</v>
      </c>
      <c r="B21" s="38" t="s">
        <v>73</v>
      </c>
      <c r="C21" s="38" t="s">
        <v>231</v>
      </c>
      <c r="D21" s="85">
        <v>13839.6</v>
      </c>
      <c r="E21" s="86">
        <v>13331.4</v>
      </c>
      <c r="F21" s="86">
        <v>13510.3</v>
      </c>
      <c r="G21" s="86">
        <v>13721.3</v>
      </c>
      <c r="H21" s="86">
        <v>13958.4</v>
      </c>
      <c r="I21" s="86">
        <v>14168.6</v>
      </c>
      <c r="J21" s="85">
        <v>10489.1</v>
      </c>
      <c r="K21" s="86">
        <v>10331.200000000001</v>
      </c>
      <c r="L21" s="86">
        <v>10366.4</v>
      </c>
      <c r="M21" s="86">
        <v>10446.6</v>
      </c>
      <c r="N21" s="86">
        <v>10539</v>
      </c>
      <c r="O21" s="86">
        <v>10604.5</v>
      </c>
      <c r="P21" s="85">
        <v>267.89999999999998</v>
      </c>
      <c r="Q21" s="86">
        <v>92.5</v>
      </c>
      <c r="R21" s="87">
        <v>65.5</v>
      </c>
    </row>
    <row r="22" spans="1:18" ht="14.45" customHeight="1">
      <c r="A22" s="29">
        <v>16</v>
      </c>
      <c r="B22" s="39" t="s">
        <v>64</v>
      </c>
      <c r="C22" s="39" t="s">
        <v>232</v>
      </c>
      <c r="D22" s="85">
        <v>3801.7</v>
      </c>
      <c r="E22" s="86">
        <v>3677.9</v>
      </c>
      <c r="F22" s="86">
        <v>3742.1</v>
      </c>
      <c r="G22" s="86">
        <v>3785.6</v>
      </c>
      <c r="H22" s="86">
        <v>3817.9</v>
      </c>
      <c r="I22" s="86">
        <v>3861.1</v>
      </c>
      <c r="J22" s="85">
        <v>2706.4</v>
      </c>
      <c r="K22" s="86">
        <v>2685</v>
      </c>
      <c r="L22" s="86">
        <v>2703.2</v>
      </c>
      <c r="M22" s="86">
        <v>2701.7</v>
      </c>
      <c r="N22" s="86">
        <v>2703.5</v>
      </c>
      <c r="O22" s="86">
        <v>2717.3</v>
      </c>
      <c r="P22" s="85">
        <v>34.6</v>
      </c>
      <c r="Q22" s="86">
        <v>1.9</v>
      </c>
      <c r="R22" s="87">
        <v>13.8</v>
      </c>
    </row>
    <row r="23" spans="1:18" ht="14.45" customHeight="1">
      <c r="A23" s="29">
        <v>17</v>
      </c>
      <c r="B23" s="39" t="s">
        <v>65</v>
      </c>
      <c r="C23" s="39" t="s">
        <v>233</v>
      </c>
      <c r="D23" s="85">
        <v>3551.6</v>
      </c>
      <c r="E23" s="86">
        <v>3403.7</v>
      </c>
      <c r="F23" s="86">
        <v>3448.3</v>
      </c>
      <c r="G23" s="86">
        <v>3514.6</v>
      </c>
      <c r="H23" s="86">
        <v>3594.9</v>
      </c>
      <c r="I23" s="86">
        <v>3648.5</v>
      </c>
      <c r="J23" s="85">
        <v>2936</v>
      </c>
      <c r="K23" s="86">
        <v>2860.6</v>
      </c>
      <c r="L23" s="86">
        <v>2881.4</v>
      </c>
      <c r="M23" s="86">
        <v>2915.3</v>
      </c>
      <c r="N23" s="86">
        <v>2962.8</v>
      </c>
      <c r="O23" s="86">
        <v>2984.3</v>
      </c>
      <c r="P23" s="85">
        <v>121.9</v>
      </c>
      <c r="Q23" s="86">
        <v>47.5</v>
      </c>
      <c r="R23" s="87">
        <v>21.5</v>
      </c>
    </row>
    <row r="24" spans="1:18" ht="14.45" customHeight="1">
      <c r="A24" s="29">
        <v>18</v>
      </c>
      <c r="B24" s="39" t="s">
        <v>66</v>
      </c>
      <c r="C24" s="39" t="s">
        <v>234</v>
      </c>
      <c r="D24" s="85">
        <v>703.7</v>
      </c>
      <c r="E24" s="86">
        <v>678.6</v>
      </c>
      <c r="F24" s="86">
        <v>683.5</v>
      </c>
      <c r="G24" s="86">
        <v>697</v>
      </c>
      <c r="H24" s="86">
        <v>710.6</v>
      </c>
      <c r="I24" s="86">
        <v>723.6</v>
      </c>
      <c r="J24" s="85">
        <v>516.70000000000005</v>
      </c>
      <c r="K24" s="86">
        <v>506.5</v>
      </c>
      <c r="L24" s="86">
        <v>507.1</v>
      </c>
      <c r="M24" s="86">
        <v>515.79999999999995</v>
      </c>
      <c r="N24" s="86">
        <v>520.4</v>
      </c>
      <c r="O24" s="86">
        <v>523.6</v>
      </c>
      <c r="P24" s="85">
        <v>15.9</v>
      </c>
      <c r="Q24" s="86">
        <v>4.5999999999999996</v>
      </c>
      <c r="R24" s="87">
        <v>3.2</v>
      </c>
    </row>
    <row r="25" spans="1:18" ht="14.45" customHeight="1">
      <c r="A25" s="29">
        <v>19</v>
      </c>
      <c r="B25" s="39" t="s">
        <v>67</v>
      </c>
      <c r="C25" s="39" t="s">
        <v>235</v>
      </c>
      <c r="D25" s="85">
        <v>819.3</v>
      </c>
      <c r="E25" s="86">
        <v>797.7</v>
      </c>
      <c r="F25" s="86">
        <v>799.7</v>
      </c>
      <c r="G25" s="86">
        <v>811.5</v>
      </c>
      <c r="H25" s="86">
        <v>825.1</v>
      </c>
      <c r="I25" s="86">
        <v>840.9</v>
      </c>
      <c r="J25" s="85">
        <v>626.79999999999995</v>
      </c>
      <c r="K25" s="86">
        <v>626.20000000000005</v>
      </c>
      <c r="L25" s="86">
        <v>615.70000000000005</v>
      </c>
      <c r="M25" s="86">
        <v>621.6</v>
      </c>
      <c r="N25" s="86">
        <v>631.6</v>
      </c>
      <c r="O25" s="86">
        <v>638.20000000000005</v>
      </c>
      <c r="P25" s="85">
        <v>10.1</v>
      </c>
      <c r="Q25" s="86">
        <v>10</v>
      </c>
      <c r="R25" s="87">
        <v>6.6</v>
      </c>
    </row>
    <row r="26" spans="1:18" ht="14.45" customHeight="1">
      <c r="A26" s="29">
        <v>20</v>
      </c>
      <c r="B26" s="39" t="s">
        <v>68</v>
      </c>
      <c r="C26" s="39" t="s">
        <v>236</v>
      </c>
      <c r="D26" s="85">
        <v>1495.3</v>
      </c>
      <c r="E26" s="86">
        <v>1454.3</v>
      </c>
      <c r="F26" s="86">
        <v>1463.8</v>
      </c>
      <c r="G26" s="86">
        <v>1493</v>
      </c>
      <c r="H26" s="86">
        <v>1507.5</v>
      </c>
      <c r="I26" s="86">
        <v>1516.7</v>
      </c>
      <c r="J26" s="85">
        <v>1083.5</v>
      </c>
      <c r="K26" s="86">
        <v>1073.0999999999999</v>
      </c>
      <c r="L26" s="86">
        <v>1070.9000000000001</v>
      </c>
      <c r="M26" s="86">
        <v>1086.4000000000001</v>
      </c>
      <c r="N26" s="86">
        <v>1089.8</v>
      </c>
      <c r="O26" s="86">
        <v>1086.9000000000001</v>
      </c>
      <c r="P26" s="85">
        <v>16.399999999999999</v>
      </c>
      <c r="Q26" s="86">
        <v>3.4</v>
      </c>
      <c r="R26" s="87">
        <v>-2.9</v>
      </c>
    </row>
    <row r="27" spans="1:18" ht="14.45" customHeight="1">
      <c r="A27" s="29">
        <v>21</v>
      </c>
      <c r="B27" s="39" t="s">
        <v>69</v>
      </c>
      <c r="C27" s="39" t="s">
        <v>237</v>
      </c>
      <c r="D27" s="85">
        <v>1690.2</v>
      </c>
      <c r="E27" s="86">
        <v>1609.7</v>
      </c>
      <c r="F27" s="86">
        <v>1637.6</v>
      </c>
      <c r="G27" s="86">
        <v>1657.4</v>
      </c>
      <c r="H27" s="86">
        <v>1707.7</v>
      </c>
      <c r="I27" s="86">
        <v>1758.1</v>
      </c>
      <c r="J27" s="85">
        <v>1177.5999999999999</v>
      </c>
      <c r="K27" s="86">
        <v>1160.9000000000001</v>
      </c>
      <c r="L27" s="86">
        <v>1160.3</v>
      </c>
      <c r="M27" s="86">
        <v>1174</v>
      </c>
      <c r="N27" s="86">
        <v>1181.8</v>
      </c>
      <c r="O27" s="86">
        <v>1194.3</v>
      </c>
      <c r="P27" s="85">
        <v>27.1</v>
      </c>
      <c r="Q27" s="86">
        <v>7.8</v>
      </c>
      <c r="R27" s="87">
        <v>12.5</v>
      </c>
    </row>
    <row r="28" spans="1:18" ht="15" customHeight="1">
      <c r="A28" s="29">
        <v>22</v>
      </c>
      <c r="B28" s="39" t="s">
        <v>70</v>
      </c>
      <c r="C28" s="39" t="s">
        <v>238</v>
      </c>
      <c r="D28" s="85">
        <v>1777.9</v>
      </c>
      <c r="E28" s="86">
        <v>1709.7</v>
      </c>
      <c r="F28" s="86">
        <v>1735.1</v>
      </c>
      <c r="G28" s="86">
        <v>1762.2</v>
      </c>
      <c r="H28" s="86">
        <v>1794.7</v>
      </c>
      <c r="I28" s="86">
        <v>1819.6</v>
      </c>
      <c r="J28" s="85">
        <v>1467</v>
      </c>
      <c r="K28" s="86">
        <v>1438.9</v>
      </c>
      <c r="L28" s="86">
        <v>1449.1</v>
      </c>
      <c r="M28" s="86">
        <v>1454.3</v>
      </c>
      <c r="N28" s="86">
        <v>1476.4</v>
      </c>
      <c r="O28" s="86">
        <v>1488.1</v>
      </c>
      <c r="P28" s="85">
        <v>50</v>
      </c>
      <c r="Q28" s="86">
        <v>22.2</v>
      </c>
      <c r="R28" s="87">
        <v>11.7</v>
      </c>
    </row>
    <row r="29" spans="1:18" ht="28.9" customHeight="1">
      <c r="A29" s="46">
        <v>23</v>
      </c>
      <c r="B29" s="38" t="s">
        <v>136</v>
      </c>
      <c r="C29" s="38" t="s">
        <v>239</v>
      </c>
      <c r="D29" s="85">
        <v>608.20000000000005</v>
      </c>
      <c r="E29" s="86">
        <v>626</v>
      </c>
      <c r="F29" s="86">
        <v>612.4</v>
      </c>
      <c r="G29" s="86">
        <v>597.5</v>
      </c>
      <c r="H29" s="86">
        <v>607.1</v>
      </c>
      <c r="I29" s="86">
        <v>615.70000000000005</v>
      </c>
      <c r="J29" s="85">
        <v>409.1</v>
      </c>
      <c r="K29" s="86">
        <v>424.1</v>
      </c>
      <c r="L29" s="86">
        <v>412.3</v>
      </c>
      <c r="M29" s="86">
        <v>402.5</v>
      </c>
      <c r="N29" s="86">
        <v>407.2</v>
      </c>
      <c r="O29" s="86">
        <v>414.5</v>
      </c>
      <c r="P29" s="85">
        <v>-14.3</v>
      </c>
      <c r="Q29" s="86">
        <v>4.7</v>
      </c>
      <c r="R29" s="87">
        <v>7.3</v>
      </c>
    </row>
    <row r="30" spans="1:18" ht="14.45" customHeight="1">
      <c r="A30" s="29">
        <v>24</v>
      </c>
      <c r="B30" s="39" t="s">
        <v>71</v>
      </c>
      <c r="C30" s="39" t="s">
        <v>240</v>
      </c>
      <c r="D30" s="85">
        <v>2314.3000000000002</v>
      </c>
      <c r="E30" s="86">
        <v>2250.8000000000002</v>
      </c>
      <c r="F30" s="86">
        <v>2265.5</v>
      </c>
      <c r="G30" s="86">
        <v>2287.5</v>
      </c>
      <c r="H30" s="86">
        <v>2338.1999999999998</v>
      </c>
      <c r="I30" s="86">
        <v>2365.9</v>
      </c>
      <c r="J30" s="85">
        <v>1758.8</v>
      </c>
      <c r="K30" s="86">
        <v>1739.9</v>
      </c>
      <c r="L30" s="86">
        <v>1736.8</v>
      </c>
      <c r="M30" s="86">
        <v>1744.6</v>
      </c>
      <c r="N30" s="86">
        <v>1772.7</v>
      </c>
      <c r="O30" s="86">
        <v>1781.2</v>
      </c>
      <c r="P30" s="85">
        <v>30.9</v>
      </c>
      <c r="Q30" s="86">
        <v>28.1</v>
      </c>
      <c r="R30" s="87">
        <v>8.5</v>
      </c>
    </row>
    <row r="31" spans="1:18" ht="28.9" customHeight="1">
      <c r="A31" s="46">
        <v>25</v>
      </c>
      <c r="B31" s="39" t="s">
        <v>137</v>
      </c>
      <c r="C31" s="39" t="s">
        <v>241</v>
      </c>
      <c r="D31" s="85">
        <v>1706.1</v>
      </c>
      <c r="E31" s="86">
        <v>1624.8</v>
      </c>
      <c r="F31" s="86">
        <v>1653</v>
      </c>
      <c r="G31" s="86">
        <v>1690</v>
      </c>
      <c r="H31" s="86">
        <v>1731</v>
      </c>
      <c r="I31" s="86">
        <v>1750.2</v>
      </c>
      <c r="J31" s="85">
        <v>1356.8</v>
      </c>
      <c r="K31" s="86">
        <v>1319.1</v>
      </c>
      <c r="L31" s="86">
        <v>1330</v>
      </c>
      <c r="M31" s="86">
        <v>1349.8</v>
      </c>
      <c r="N31" s="86">
        <v>1373.6</v>
      </c>
      <c r="O31" s="86">
        <v>1373.9</v>
      </c>
      <c r="P31" s="85">
        <v>49.6</v>
      </c>
      <c r="Q31" s="86">
        <v>23.8</v>
      </c>
      <c r="R31" s="87">
        <v>0.3</v>
      </c>
    </row>
    <row r="32" spans="1:18" ht="14.45" customHeight="1">
      <c r="A32" s="29">
        <v>26</v>
      </c>
      <c r="B32" s="34" t="s">
        <v>101</v>
      </c>
      <c r="C32" s="34" t="s">
        <v>189</v>
      </c>
      <c r="D32" s="84">
        <v>5462.7</v>
      </c>
      <c r="E32" s="81">
        <v>5261.8</v>
      </c>
      <c r="F32" s="81">
        <v>5556.2</v>
      </c>
      <c r="G32" s="81">
        <v>5358.6</v>
      </c>
      <c r="H32" s="81">
        <v>5419</v>
      </c>
      <c r="I32" s="81">
        <v>5517</v>
      </c>
      <c r="J32" s="84">
        <v>4433.2</v>
      </c>
      <c r="K32" s="81">
        <v>4315.6000000000004</v>
      </c>
      <c r="L32" s="81">
        <v>4547.8999999999996</v>
      </c>
      <c r="M32" s="81">
        <v>4382.8</v>
      </c>
      <c r="N32" s="81">
        <v>4383.2</v>
      </c>
      <c r="O32" s="81">
        <v>4418.8999999999996</v>
      </c>
      <c r="P32" s="84">
        <v>86.7</v>
      </c>
      <c r="Q32" s="81">
        <v>0.4</v>
      </c>
      <c r="R32" s="83">
        <v>35.700000000000003</v>
      </c>
    </row>
    <row r="33" spans="1:18" ht="13.9" customHeight="1">
      <c r="A33" s="29">
        <v>27</v>
      </c>
      <c r="B33" s="48" t="s">
        <v>16</v>
      </c>
      <c r="C33" s="48" t="s">
        <v>190</v>
      </c>
      <c r="D33" s="84">
        <v>5444.8</v>
      </c>
      <c r="E33" s="81">
        <v>5244</v>
      </c>
      <c r="F33" s="81">
        <v>5344</v>
      </c>
      <c r="G33" s="81">
        <v>5404.4</v>
      </c>
      <c r="H33" s="81">
        <v>5478.7</v>
      </c>
      <c r="I33" s="81">
        <v>5552.2</v>
      </c>
      <c r="J33" s="84">
        <v>4377.7</v>
      </c>
      <c r="K33" s="81">
        <v>4260.3</v>
      </c>
      <c r="L33" s="81">
        <v>4333.6000000000004</v>
      </c>
      <c r="M33" s="81">
        <v>4380.5</v>
      </c>
      <c r="N33" s="81">
        <v>4389.3</v>
      </c>
      <c r="O33" s="81">
        <v>4407.2</v>
      </c>
      <c r="P33" s="84">
        <v>113.6</v>
      </c>
      <c r="Q33" s="81">
        <v>8.8000000000000007</v>
      </c>
      <c r="R33" s="83">
        <v>17.899999999999999</v>
      </c>
    </row>
    <row r="34" spans="1:18" ht="14.45" customHeight="1">
      <c r="A34" s="29">
        <v>28</v>
      </c>
      <c r="B34" s="38" t="s">
        <v>17</v>
      </c>
      <c r="C34" s="38" t="s">
        <v>191</v>
      </c>
      <c r="D34" s="85">
        <v>4251.1000000000004</v>
      </c>
      <c r="E34" s="86">
        <v>4046.4</v>
      </c>
      <c r="F34" s="86">
        <v>4137.8</v>
      </c>
      <c r="G34" s="86">
        <v>4207.5</v>
      </c>
      <c r="H34" s="86">
        <v>4293.5</v>
      </c>
      <c r="I34" s="86">
        <v>4365.5</v>
      </c>
      <c r="J34" s="85">
        <v>3662.7</v>
      </c>
      <c r="K34" s="86">
        <v>3514.4</v>
      </c>
      <c r="L34" s="86">
        <v>3595.4</v>
      </c>
      <c r="M34" s="86">
        <v>3659.3</v>
      </c>
      <c r="N34" s="86">
        <v>3687.8</v>
      </c>
      <c r="O34" s="86">
        <v>3708.4</v>
      </c>
      <c r="P34" s="85">
        <v>143.9</v>
      </c>
      <c r="Q34" s="86">
        <v>28.5</v>
      </c>
      <c r="R34" s="87">
        <v>20.6</v>
      </c>
    </row>
    <row r="35" spans="1:18" ht="14.45" customHeight="1">
      <c r="A35" s="29">
        <v>29</v>
      </c>
      <c r="B35" s="39" t="s">
        <v>18</v>
      </c>
      <c r="C35" s="39" t="s">
        <v>192</v>
      </c>
      <c r="D35" s="85">
        <v>893.2</v>
      </c>
      <c r="E35" s="86">
        <v>916</v>
      </c>
      <c r="F35" s="86">
        <v>911.2</v>
      </c>
      <c r="G35" s="86">
        <v>891.3</v>
      </c>
      <c r="H35" s="86">
        <v>887.3</v>
      </c>
      <c r="I35" s="86">
        <v>883</v>
      </c>
      <c r="J35" s="85">
        <v>657.3</v>
      </c>
      <c r="K35" s="86">
        <v>679.5</v>
      </c>
      <c r="L35" s="86">
        <v>674.2</v>
      </c>
      <c r="M35" s="86">
        <v>661.2</v>
      </c>
      <c r="N35" s="86">
        <v>652.79999999999995</v>
      </c>
      <c r="O35" s="86">
        <v>640.9</v>
      </c>
      <c r="P35" s="85">
        <v>-36.700000000000003</v>
      </c>
      <c r="Q35" s="86">
        <v>-8.4</v>
      </c>
      <c r="R35" s="87">
        <v>-11.8</v>
      </c>
    </row>
    <row r="36" spans="1:18" ht="14.45" customHeight="1">
      <c r="A36" s="29">
        <v>30</v>
      </c>
      <c r="B36" s="39" t="s">
        <v>19</v>
      </c>
      <c r="C36" s="39" t="s">
        <v>193</v>
      </c>
      <c r="D36" s="85">
        <v>1643.4</v>
      </c>
      <c r="E36" s="86">
        <v>1502.2</v>
      </c>
      <c r="F36" s="86">
        <v>1579.1</v>
      </c>
      <c r="G36" s="86">
        <v>1625</v>
      </c>
      <c r="H36" s="86">
        <v>1669.4</v>
      </c>
      <c r="I36" s="86">
        <v>1700</v>
      </c>
      <c r="J36" s="85">
        <v>1420.1</v>
      </c>
      <c r="K36" s="86">
        <v>1320.6</v>
      </c>
      <c r="L36" s="86">
        <v>1386</v>
      </c>
      <c r="M36" s="86">
        <v>1414.7</v>
      </c>
      <c r="N36" s="86">
        <v>1432.9</v>
      </c>
      <c r="O36" s="86">
        <v>1446.6</v>
      </c>
      <c r="P36" s="85">
        <v>108.6</v>
      </c>
      <c r="Q36" s="86">
        <v>18.2</v>
      </c>
      <c r="R36" s="87">
        <v>13.7</v>
      </c>
    </row>
    <row r="37" spans="1:18" ht="14.45" customHeight="1">
      <c r="A37" s="29">
        <v>31</v>
      </c>
      <c r="B37" s="75" t="s">
        <v>80</v>
      </c>
      <c r="C37" s="75" t="s">
        <v>242</v>
      </c>
      <c r="D37" s="85">
        <v>626.6</v>
      </c>
      <c r="E37" s="86">
        <v>516.79999999999995</v>
      </c>
      <c r="F37" s="86">
        <v>585.20000000000005</v>
      </c>
      <c r="G37" s="86">
        <v>606.5</v>
      </c>
      <c r="H37" s="86">
        <v>630</v>
      </c>
      <c r="I37" s="86">
        <v>684.7</v>
      </c>
      <c r="J37" s="85">
        <v>630.79999999999995</v>
      </c>
      <c r="K37" s="86">
        <v>530.20000000000005</v>
      </c>
      <c r="L37" s="86">
        <v>598.79999999999995</v>
      </c>
      <c r="M37" s="86">
        <v>615.6</v>
      </c>
      <c r="N37" s="86">
        <v>628.70000000000005</v>
      </c>
      <c r="O37" s="86">
        <v>680.1</v>
      </c>
      <c r="P37" s="85">
        <v>113.5</v>
      </c>
      <c r="Q37" s="86">
        <v>13.1</v>
      </c>
      <c r="R37" s="87">
        <v>51.5</v>
      </c>
    </row>
    <row r="38" spans="1:18" ht="14.45" customHeight="1">
      <c r="A38" s="29">
        <v>32</v>
      </c>
      <c r="B38" s="75" t="s">
        <v>81</v>
      </c>
      <c r="C38" s="75" t="s">
        <v>243</v>
      </c>
      <c r="D38" s="85">
        <v>340.7</v>
      </c>
      <c r="E38" s="86">
        <v>323.2</v>
      </c>
      <c r="F38" s="86">
        <v>329.1</v>
      </c>
      <c r="G38" s="86">
        <v>338</v>
      </c>
      <c r="H38" s="86">
        <v>346.8</v>
      </c>
      <c r="I38" s="86">
        <v>349</v>
      </c>
      <c r="J38" s="85">
        <v>262.60000000000002</v>
      </c>
      <c r="K38" s="86">
        <v>256.8</v>
      </c>
      <c r="L38" s="86">
        <v>259.5</v>
      </c>
      <c r="M38" s="86">
        <v>263.60000000000002</v>
      </c>
      <c r="N38" s="86">
        <v>265</v>
      </c>
      <c r="O38" s="86">
        <v>262.3</v>
      </c>
      <c r="P38" s="85">
        <v>7.7</v>
      </c>
      <c r="Q38" s="86">
        <v>1.4</v>
      </c>
      <c r="R38" s="87">
        <v>-2.7</v>
      </c>
    </row>
    <row r="39" spans="1:18" ht="14.45" customHeight="1">
      <c r="A39" s="29">
        <v>33</v>
      </c>
      <c r="B39" s="75" t="s">
        <v>82</v>
      </c>
      <c r="C39" s="75" t="s">
        <v>244</v>
      </c>
      <c r="D39" s="85">
        <v>352.1</v>
      </c>
      <c r="E39" s="86">
        <v>342.9</v>
      </c>
      <c r="F39" s="86">
        <v>344.6</v>
      </c>
      <c r="G39" s="86">
        <v>366.7</v>
      </c>
      <c r="H39" s="86">
        <v>362.6</v>
      </c>
      <c r="I39" s="86">
        <v>334.5</v>
      </c>
      <c r="J39" s="85">
        <v>309.5</v>
      </c>
      <c r="K39" s="86">
        <v>301</v>
      </c>
      <c r="L39" s="86">
        <v>304.60000000000002</v>
      </c>
      <c r="M39" s="86">
        <v>322.2</v>
      </c>
      <c r="N39" s="86">
        <v>318.8</v>
      </c>
      <c r="O39" s="86">
        <v>292.5</v>
      </c>
      <c r="P39" s="85">
        <v>10.6</v>
      </c>
      <c r="Q39" s="86">
        <v>-3.4</v>
      </c>
      <c r="R39" s="87">
        <v>-26.3</v>
      </c>
    </row>
    <row r="40" spans="1:18" ht="14.45" customHeight="1">
      <c r="A40" s="29">
        <v>34</v>
      </c>
      <c r="B40" s="75" t="s">
        <v>83</v>
      </c>
      <c r="C40" s="75" t="s">
        <v>245</v>
      </c>
      <c r="D40" s="85">
        <v>324</v>
      </c>
      <c r="E40" s="86">
        <v>319.3</v>
      </c>
      <c r="F40" s="86">
        <v>320.2</v>
      </c>
      <c r="G40" s="86">
        <v>313.8</v>
      </c>
      <c r="H40" s="86">
        <v>330</v>
      </c>
      <c r="I40" s="86">
        <v>331.9</v>
      </c>
      <c r="J40" s="85">
        <v>243.4</v>
      </c>
      <c r="K40" s="86">
        <v>245</v>
      </c>
      <c r="L40" s="86">
        <v>245.1</v>
      </c>
      <c r="M40" s="86">
        <v>238.2</v>
      </c>
      <c r="N40" s="86">
        <v>245.9</v>
      </c>
      <c r="O40" s="86">
        <v>244.3</v>
      </c>
      <c r="P40" s="85">
        <v>-7</v>
      </c>
      <c r="Q40" s="86">
        <v>7.7</v>
      </c>
      <c r="R40" s="87">
        <v>-1.6</v>
      </c>
    </row>
    <row r="41" spans="1:18" ht="14.45" customHeight="1">
      <c r="A41" s="29">
        <v>35</v>
      </c>
      <c r="B41" s="39" t="s">
        <v>20</v>
      </c>
      <c r="C41" s="39" t="s">
        <v>194</v>
      </c>
      <c r="D41" s="85">
        <v>1714.5</v>
      </c>
      <c r="E41" s="86">
        <v>1628.3</v>
      </c>
      <c r="F41" s="86">
        <v>1647.5</v>
      </c>
      <c r="G41" s="86">
        <v>1691.2</v>
      </c>
      <c r="H41" s="86">
        <v>1736.7</v>
      </c>
      <c r="I41" s="86">
        <v>1782.5</v>
      </c>
      <c r="J41" s="85">
        <v>1596.6</v>
      </c>
      <c r="K41" s="86">
        <v>1515</v>
      </c>
      <c r="L41" s="86">
        <v>1539</v>
      </c>
      <c r="M41" s="86">
        <v>1593.8</v>
      </c>
      <c r="N41" s="86">
        <v>1615.6</v>
      </c>
      <c r="O41" s="86">
        <v>1637.9</v>
      </c>
      <c r="P41" s="85">
        <v>85.5</v>
      </c>
      <c r="Q41" s="86">
        <v>21.8</v>
      </c>
      <c r="R41" s="87">
        <v>22.4</v>
      </c>
    </row>
    <row r="42" spans="1:18" ht="14.45" customHeight="1">
      <c r="A42" s="29">
        <v>36</v>
      </c>
      <c r="B42" s="75" t="s">
        <v>84</v>
      </c>
      <c r="C42" s="75" t="s">
        <v>246</v>
      </c>
      <c r="D42" s="85">
        <v>754.8</v>
      </c>
      <c r="E42" s="86">
        <v>710.2</v>
      </c>
      <c r="F42" s="86">
        <v>726</v>
      </c>
      <c r="G42" s="86">
        <v>745.9</v>
      </c>
      <c r="H42" s="86">
        <v>765.5</v>
      </c>
      <c r="I42" s="86">
        <v>781.6</v>
      </c>
      <c r="J42" s="85">
        <v>857.3</v>
      </c>
      <c r="K42" s="86">
        <v>780.1</v>
      </c>
      <c r="L42" s="86">
        <v>814.3</v>
      </c>
      <c r="M42" s="86">
        <v>863.8</v>
      </c>
      <c r="N42" s="86">
        <v>871.5</v>
      </c>
      <c r="O42" s="86">
        <v>879.6</v>
      </c>
      <c r="P42" s="85">
        <v>85.4</v>
      </c>
      <c r="Q42" s="86">
        <v>7.7</v>
      </c>
      <c r="R42" s="87">
        <v>8.1</v>
      </c>
    </row>
    <row r="43" spans="1:18" ht="14.45" customHeight="1">
      <c r="A43" s="29">
        <v>37</v>
      </c>
      <c r="B43" s="75" t="s">
        <v>72</v>
      </c>
      <c r="C43" s="75" t="s">
        <v>247</v>
      </c>
      <c r="D43" s="85">
        <v>844.1</v>
      </c>
      <c r="E43" s="86">
        <v>803</v>
      </c>
      <c r="F43" s="86">
        <v>806.3</v>
      </c>
      <c r="G43" s="86">
        <v>829.8</v>
      </c>
      <c r="H43" s="86">
        <v>855.6</v>
      </c>
      <c r="I43" s="86">
        <v>884.7</v>
      </c>
      <c r="J43" s="85">
        <v>680.8</v>
      </c>
      <c r="K43" s="86">
        <v>663.4</v>
      </c>
      <c r="L43" s="86">
        <v>660.2</v>
      </c>
      <c r="M43" s="86">
        <v>673.7</v>
      </c>
      <c r="N43" s="86">
        <v>687.5</v>
      </c>
      <c r="O43" s="86">
        <v>702</v>
      </c>
      <c r="P43" s="85">
        <v>14.8</v>
      </c>
      <c r="Q43" s="86">
        <v>13.8</v>
      </c>
      <c r="R43" s="87">
        <v>14.5</v>
      </c>
    </row>
    <row r="44" spans="1:18" ht="14.45" customHeight="1">
      <c r="A44" s="46">
        <v>38</v>
      </c>
      <c r="B44" s="75" t="s">
        <v>88</v>
      </c>
      <c r="C44" s="75" t="s">
        <v>248</v>
      </c>
      <c r="D44" s="85">
        <v>115.6</v>
      </c>
      <c r="E44" s="86">
        <v>115</v>
      </c>
      <c r="F44" s="86">
        <v>115.2</v>
      </c>
      <c r="G44" s="86">
        <v>115.5</v>
      </c>
      <c r="H44" s="86">
        <v>115.6</v>
      </c>
      <c r="I44" s="86">
        <v>116.1</v>
      </c>
      <c r="J44" s="85">
        <v>90.1</v>
      </c>
      <c r="K44" s="86">
        <v>92.4</v>
      </c>
      <c r="L44" s="86">
        <v>91.5</v>
      </c>
      <c r="M44" s="86">
        <v>90.2</v>
      </c>
      <c r="N44" s="86">
        <v>89.8</v>
      </c>
      <c r="O44" s="86">
        <v>89</v>
      </c>
      <c r="P44" s="85">
        <v>-2.2999999999999998</v>
      </c>
      <c r="Q44" s="86">
        <v>-0.4</v>
      </c>
      <c r="R44" s="87">
        <v>-0.9</v>
      </c>
    </row>
    <row r="45" spans="1:18" ht="14.45" customHeight="1">
      <c r="A45" s="29">
        <v>39</v>
      </c>
      <c r="B45" s="38" t="s">
        <v>21</v>
      </c>
      <c r="C45" s="38" t="s">
        <v>195</v>
      </c>
      <c r="D45" s="85">
        <v>1193.8</v>
      </c>
      <c r="E45" s="86">
        <v>1197.7</v>
      </c>
      <c r="F45" s="86">
        <v>1206.2</v>
      </c>
      <c r="G45" s="86">
        <v>1196.9000000000001</v>
      </c>
      <c r="H45" s="86">
        <v>1185.2</v>
      </c>
      <c r="I45" s="86">
        <v>1186.7</v>
      </c>
      <c r="J45" s="85">
        <v>773.7</v>
      </c>
      <c r="K45" s="86">
        <v>790.7</v>
      </c>
      <c r="L45" s="86">
        <v>788.8</v>
      </c>
      <c r="M45" s="86">
        <v>778.5</v>
      </c>
      <c r="N45" s="86">
        <v>764.3</v>
      </c>
      <c r="O45" s="86">
        <v>763.2</v>
      </c>
      <c r="P45" s="85">
        <v>-16.7</v>
      </c>
      <c r="Q45" s="86">
        <v>-14.3</v>
      </c>
      <c r="R45" s="87">
        <v>-1</v>
      </c>
    </row>
    <row r="46" spans="1:18" ht="14.45" customHeight="1">
      <c r="A46" s="29">
        <v>40</v>
      </c>
      <c r="B46" s="48" t="s">
        <v>102</v>
      </c>
      <c r="C46" s="48" t="s">
        <v>196</v>
      </c>
      <c r="D46" s="84">
        <v>17.899999999999999</v>
      </c>
      <c r="E46" s="81">
        <v>17.8</v>
      </c>
      <c r="F46" s="81">
        <v>212.2</v>
      </c>
      <c r="G46" s="81">
        <v>-45.8</v>
      </c>
      <c r="H46" s="81">
        <v>-59.7</v>
      </c>
      <c r="I46" s="81">
        <v>-35.299999999999997</v>
      </c>
      <c r="J46" s="84">
        <v>30.6</v>
      </c>
      <c r="K46" s="81">
        <v>17.100000000000001</v>
      </c>
      <c r="L46" s="81">
        <v>172</v>
      </c>
      <c r="M46" s="81">
        <v>-18.3</v>
      </c>
      <c r="N46" s="81">
        <v>-23.9</v>
      </c>
      <c r="O46" s="81">
        <v>-7.5</v>
      </c>
      <c r="P46" s="84">
        <v>-12.9</v>
      </c>
      <c r="Q46" s="81">
        <v>-5.7</v>
      </c>
      <c r="R46" s="83">
        <v>16.5</v>
      </c>
    </row>
    <row r="47" spans="1:18" ht="14.45" customHeight="1">
      <c r="A47" s="29">
        <v>41</v>
      </c>
      <c r="B47" s="38" t="s">
        <v>51</v>
      </c>
      <c r="C47" s="38" t="s">
        <v>249</v>
      </c>
      <c r="D47" s="85">
        <v>10.3</v>
      </c>
      <c r="E47" s="86">
        <v>6.4</v>
      </c>
      <c r="F47" s="86">
        <v>4.4000000000000004</v>
      </c>
      <c r="G47" s="86">
        <v>10.3</v>
      </c>
      <c r="H47" s="86">
        <v>10.8</v>
      </c>
      <c r="I47" s="86">
        <v>15.7</v>
      </c>
      <c r="J47" s="85">
        <v>17.2</v>
      </c>
      <c r="K47" s="86">
        <v>5.6</v>
      </c>
      <c r="L47" s="86">
        <v>7.6</v>
      </c>
      <c r="M47" s="86">
        <v>19.5</v>
      </c>
      <c r="N47" s="86">
        <v>19.899999999999999</v>
      </c>
      <c r="O47" s="86">
        <v>21.6</v>
      </c>
      <c r="P47" s="85">
        <v>16.8</v>
      </c>
      <c r="Q47" s="86">
        <v>0.4</v>
      </c>
      <c r="R47" s="87">
        <v>1.8</v>
      </c>
    </row>
    <row r="48" spans="1:18" ht="14.45" customHeight="1">
      <c r="A48" s="29">
        <v>42</v>
      </c>
      <c r="B48" s="38" t="s">
        <v>52</v>
      </c>
      <c r="C48" s="38" t="s">
        <v>250</v>
      </c>
      <c r="D48" s="85">
        <v>7.6</v>
      </c>
      <c r="E48" s="86">
        <v>11.3</v>
      </c>
      <c r="F48" s="86">
        <v>207.8</v>
      </c>
      <c r="G48" s="86">
        <v>-56</v>
      </c>
      <c r="H48" s="86">
        <v>-70.400000000000006</v>
      </c>
      <c r="I48" s="86">
        <v>-51</v>
      </c>
      <c r="J48" s="85">
        <v>8</v>
      </c>
      <c r="K48" s="86">
        <v>10.9</v>
      </c>
      <c r="L48" s="86">
        <v>164.1</v>
      </c>
      <c r="M48" s="86">
        <v>-43</v>
      </c>
      <c r="N48" s="86">
        <v>-51.8</v>
      </c>
      <c r="O48" s="86">
        <v>-37.4</v>
      </c>
      <c r="P48" s="85">
        <v>-35.299999999999997</v>
      </c>
      <c r="Q48" s="86">
        <v>-8.9</v>
      </c>
      <c r="R48" s="87">
        <v>14.4</v>
      </c>
    </row>
    <row r="49" spans="1:18" ht="14.45" customHeight="1">
      <c r="A49" s="29">
        <v>43</v>
      </c>
      <c r="B49" s="34" t="s">
        <v>22</v>
      </c>
      <c r="C49" s="34" t="s">
        <v>197</v>
      </c>
      <c r="D49" s="84">
        <v>-926.2</v>
      </c>
      <c r="E49" s="81">
        <v>-938.7</v>
      </c>
      <c r="F49" s="81">
        <v>-1264.5999999999999</v>
      </c>
      <c r="G49" s="81">
        <v>-899.8</v>
      </c>
      <c r="H49" s="81">
        <v>-756.6</v>
      </c>
      <c r="I49" s="81">
        <v>-783.7</v>
      </c>
      <c r="J49" s="84">
        <v>-1090.5999999999999</v>
      </c>
      <c r="K49" s="81">
        <v>-1069</v>
      </c>
      <c r="L49" s="81">
        <v>-1380.7</v>
      </c>
      <c r="M49" s="81">
        <v>-1058</v>
      </c>
      <c r="N49" s="81">
        <v>-955.5</v>
      </c>
      <c r="O49" s="81">
        <v>-968.2</v>
      </c>
      <c r="P49" s="84">
        <v>-58</v>
      </c>
      <c r="Q49" s="81">
        <v>102.5</v>
      </c>
      <c r="R49" s="83">
        <v>-12.7</v>
      </c>
    </row>
    <row r="50" spans="1:18" ht="14.45" customHeight="1">
      <c r="A50" s="29">
        <v>44</v>
      </c>
      <c r="B50" s="48" t="s">
        <v>6</v>
      </c>
      <c r="C50" s="48" t="s">
        <v>198</v>
      </c>
      <c r="D50" s="84">
        <v>3319.7</v>
      </c>
      <c r="E50" s="81">
        <v>3248.3</v>
      </c>
      <c r="F50" s="81">
        <v>3293.7</v>
      </c>
      <c r="G50" s="81">
        <v>3267.5</v>
      </c>
      <c r="H50" s="81">
        <v>3366.9</v>
      </c>
      <c r="I50" s="81">
        <v>3350.6</v>
      </c>
      <c r="J50" s="84">
        <v>2675.4</v>
      </c>
      <c r="K50" s="81">
        <v>2658.5</v>
      </c>
      <c r="L50" s="81">
        <v>2659.5</v>
      </c>
      <c r="M50" s="81">
        <v>2647.3</v>
      </c>
      <c r="N50" s="81">
        <v>2708.8</v>
      </c>
      <c r="O50" s="81">
        <v>2685.9</v>
      </c>
      <c r="P50" s="84">
        <v>41.8</v>
      </c>
      <c r="Q50" s="81">
        <v>61.5</v>
      </c>
      <c r="R50" s="83">
        <v>-22.9</v>
      </c>
    </row>
    <row r="51" spans="1:18" ht="14.45" customHeight="1">
      <c r="A51" s="29">
        <v>45</v>
      </c>
      <c r="B51" s="38" t="s">
        <v>13</v>
      </c>
      <c r="C51" s="38" t="s">
        <v>185</v>
      </c>
      <c r="D51" s="85">
        <v>2112.6999999999998</v>
      </c>
      <c r="E51" s="86">
        <v>2052.9</v>
      </c>
      <c r="F51" s="86">
        <v>2116</v>
      </c>
      <c r="G51" s="86">
        <v>2081.3000000000002</v>
      </c>
      <c r="H51" s="86">
        <v>2133.6999999999998</v>
      </c>
      <c r="I51" s="86">
        <v>2119.9</v>
      </c>
      <c r="J51" s="85">
        <v>1762.4</v>
      </c>
      <c r="K51" s="86">
        <v>1735.5</v>
      </c>
      <c r="L51" s="86">
        <v>1762.1</v>
      </c>
      <c r="M51" s="86">
        <v>1741</v>
      </c>
      <c r="N51" s="86">
        <v>1777.1</v>
      </c>
      <c r="O51" s="86">
        <v>1769.2</v>
      </c>
      <c r="P51" s="85">
        <v>31.8</v>
      </c>
      <c r="Q51" s="86">
        <v>36</v>
      </c>
      <c r="R51" s="87">
        <v>-7.9</v>
      </c>
    </row>
    <row r="52" spans="1:18" ht="14.45" customHeight="1">
      <c r="A52" s="29">
        <v>46</v>
      </c>
      <c r="B52" s="38" t="s">
        <v>8</v>
      </c>
      <c r="C52" s="38" t="s">
        <v>188</v>
      </c>
      <c r="D52" s="85">
        <v>1206.9000000000001</v>
      </c>
      <c r="E52" s="86">
        <v>1195.4000000000001</v>
      </c>
      <c r="F52" s="86">
        <v>1177.7</v>
      </c>
      <c r="G52" s="86">
        <v>1186.2</v>
      </c>
      <c r="H52" s="86">
        <v>1233.2</v>
      </c>
      <c r="I52" s="86">
        <v>1230.7</v>
      </c>
      <c r="J52" s="85">
        <v>915.7</v>
      </c>
      <c r="K52" s="86">
        <v>924.3</v>
      </c>
      <c r="L52" s="86">
        <v>901</v>
      </c>
      <c r="M52" s="86">
        <v>908.7</v>
      </c>
      <c r="N52" s="86">
        <v>933.8</v>
      </c>
      <c r="O52" s="86">
        <v>919.5</v>
      </c>
      <c r="P52" s="85">
        <v>10.4</v>
      </c>
      <c r="Q52" s="86">
        <v>25.1</v>
      </c>
      <c r="R52" s="87">
        <v>-14.3</v>
      </c>
    </row>
    <row r="53" spans="1:18" ht="14.45" customHeight="1">
      <c r="A53" s="29">
        <v>47</v>
      </c>
      <c r="B53" s="48" t="s">
        <v>23</v>
      </c>
      <c r="C53" s="48" t="s">
        <v>199</v>
      </c>
      <c r="D53" s="84">
        <v>4245.8</v>
      </c>
      <c r="E53" s="81">
        <v>4186.8999999999996</v>
      </c>
      <c r="F53" s="81">
        <v>4558.3</v>
      </c>
      <c r="G53" s="81">
        <v>4167.3</v>
      </c>
      <c r="H53" s="81">
        <v>4123.3999999999996</v>
      </c>
      <c r="I53" s="81">
        <v>4134.3</v>
      </c>
      <c r="J53" s="84">
        <v>3766</v>
      </c>
      <c r="K53" s="81">
        <v>3727.4</v>
      </c>
      <c r="L53" s="81">
        <v>4040.2</v>
      </c>
      <c r="M53" s="81">
        <v>3705.3</v>
      </c>
      <c r="N53" s="81">
        <v>3664.3</v>
      </c>
      <c r="O53" s="81">
        <v>3654.1</v>
      </c>
      <c r="P53" s="84">
        <v>99.8</v>
      </c>
      <c r="Q53" s="81">
        <v>-41.1</v>
      </c>
      <c r="R53" s="83">
        <v>-10.199999999999999</v>
      </c>
    </row>
    <row r="54" spans="1:18" ht="14.45" customHeight="1">
      <c r="A54" s="29">
        <v>48</v>
      </c>
      <c r="B54" s="38" t="s">
        <v>13</v>
      </c>
      <c r="C54" s="38" t="s">
        <v>185</v>
      </c>
      <c r="D54" s="85">
        <v>3350</v>
      </c>
      <c r="E54" s="86">
        <v>3302.7</v>
      </c>
      <c r="F54" s="86">
        <v>3681.4</v>
      </c>
      <c r="G54" s="86">
        <v>3279.3</v>
      </c>
      <c r="H54" s="86">
        <v>3223</v>
      </c>
      <c r="I54" s="86">
        <v>3216.1</v>
      </c>
      <c r="J54" s="85">
        <v>3044.9</v>
      </c>
      <c r="K54" s="86">
        <v>3000.9</v>
      </c>
      <c r="L54" s="86">
        <v>3332.2</v>
      </c>
      <c r="M54" s="86">
        <v>2991.8</v>
      </c>
      <c r="N54" s="86">
        <v>2937</v>
      </c>
      <c r="O54" s="86">
        <v>2918.5</v>
      </c>
      <c r="P54" s="85">
        <v>73.900000000000006</v>
      </c>
      <c r="Q54" s="86">
        <v>-54.8</v>
      </c>
      <c r="R54" s="87">
        <v>-18.5</v>
      </c>
    </row>
    <row r="55" spans="1:18" ht="14.45" customHeight="1">
      <c r="A55" s="29">
        <v>49</v>
      </c>
      <c r="B55" s="38" t="s">
        <v>8</v>
      </c>
      <c r="C55" s="38" t="s">
        <v>188</v>
      </c>
      <c r="D55" s="85">
        <v>895.9</v>
      </c>
      <c r="E55" s="86">
        <v>884.2</v>
      </c>
      <c r="F55" s="86">
        <v>876.8</v>
      </c>
      <c r="G55" s="86">
        <v>888</v>
      </c>
      <c r="H55" s="86">
        <v>900.5</v>
      </c>
      <c r="I55" s="86">
        <v>918.2</v>
      </c>
      <c r="J55" s="85">
        <v>718.3</v>
      </c>
      <c r="K55" s="86">
        <v>723.2</v>
      </c>
      <c r="L55" s="86">
        <v>712.5</v>
      </c>
      <c r="M55" s="86">
        <v>710.4</v>
      </c>
      <c r="N55" s="86">
        <v>721.5</v>
      </c>
      <c r="O55" s="86">
        <v>728.6</v>
      </c>
      <c r="P55" s="85">
        <v>24.3</v>
      </c>
      <c r="Q55" s="86">
        <v>11.1</v>
      </c>
      <c r="R55" s="87">
        <v>7.1</v>
      </c>
    </row>
    <row r="56" spans="1:18" ht="28.9" customHeight="1">
      <c r="A56" s="46">
        <v>50</v>
      </c>
      <c r="B56" s="34" t="s">
        <v>93</v>
      </c>
      <c r="C56" s="34" t="s">
        <v>200</v>
      </c>
      <c r="D56" s="84">
        <v>5274.5</v>
      </c>
      <c r="E56" s="81">
        <v>5150.7</v>
      </c>
      <c r="F56" s="81">
        <v>5195.5</v>
      </c>
      <c r="G56" s="81">
        <v>5237</v>
      </c>
      <c r="H56" s="81">
        <v>5324.4</v>
      </c>
      <c r="I56" s="81">
        <v>5341.1</v>
      </c>
      <c r="J56" s="84">
        <v>3989.3</v>
      </c>
      <c r="K56" s="81">
        <v>4003.8</v>
      </c>
      <c r="L56" s="81">
        <v>3993.9</v>
      </c>
      <c r="M56" s="81">
        <v>3993</v>
      </c>
      <c r="N56" s="81">
        <v>4015</v>
      </c>
      <c r="O56" s="81">
        <v>3955.2</v>
      </c>
      <c r="P56" s="84">
        <v>43.9</v>
      </c>
      <c r="Q56" s="81">
        <v>22</v>
      </c>
      <c r="R56" s="83">
        <v>-59.8</v>
      </c>
    </row>
    <row r="57" spans="1:18" ht="14.45" customHeight="1">
      <c r="A57" s="29">
        <v>51</v>
      </c>
      <c r="B57" s="48" t="s">
        <v>24</v>
      </c>
      <c r="C57" s="48" t="s">
        <v>201</v>
      </c>
      <c r="D57" s="84">
        <v>1967</v>
      </c>
      <c r="E57" s="81">
        <v>1950</v>
      </c>
      <c r="F57" s="81">
        <v>1949.7</v>
      </c>
      <c r="G57" s="81">
        <v>1956.4</v>
      </c>
      <c r="H57" s="81">
        <v>1989.7</v>
      </c>
      <c r="I57" s="81">
        <v>1972</v>
      </c>
      <c r="J57" s="84">
        <v>1509.7</v>
      </c>
      <c r="K57" s="81">
        <v>1559.5</v>
      </c>
      <c r="L57" s="81">
        <v>1537.2</v>
      </c>
      <c r="M57" s="81">
        <v>1516.6</v>
      </c>
      <c r="N57" s="81">
        <v>1526.6</v>
      </c>
      <c r="O57" s="81">
        <v>1458.5</v>
      </c>
      <c r="P57" s="84">
        <v>-17.7</v>
      </c>
      <c r="Q57" s="81">
        <v>10</v>
      </c>
      <c r="R57" s="83">
        <v>-68.099999999999994</v>
      </c>
    </row>
    <row r="58" spans="1:18" ht="14.45" customHeight="1">
      <c r="A58" s="29">
        <v>52</v>
      </c>
      <c r="B58" s="38" t="s">
        <v>25</v>
      </c>
      <c r="C58" s="38" t="s">
        <v>202</v>
      </c>
      <c r="D58" s="85">
        <v>1143.4000000000001</v>
      </c>
      <c r="E58" s="86">
        <v>1122.7</v>
      </c>
      <c r="F58" s="86">
        <v>1116.5999999999999</v>
      </c>
      <c r="G58" s="86">
        <v>1135.8</v>
      </c>
      <c r="H58" s="86">
        <v>1161.9000000000001</v>
      </c>
      <c r="I58" s="86">
        <v>1159.3</v>
      </c>
      <c r="J58" s="85">
        <v>873.6</v>
      </c>
      <c r="K58" s="86">
        <v>888</v>
      </c>
      <c r="L58" s="86">
        <v>872.3</v>
      </c>
      <c r="M58" s="86">
        <v>874.2</v>
      </c>
      <c r="N58" s="86">
        <v>886.4</v>
      </c>
      <c r="O58" s="86">
        <v>861.6</v>
      </c>
      <c r="P58" s="85">
        <v>10.199999999999999</v>
      </c>
      <c r="Q58" s="86">
        <v>12.1</v>
      </c>
      <c r="R58" s="87">
        <v>-24.8</v>
      </c>
    </row>
    <row r="59" spans="1:18" ht="14.45" customHeight="1">
      <c r="A59" s="29">
        <v>53</v>
      </c>
      <c r="B59" s="39" t="s">
        <v>85</v>
      </c>
      <c r="C59" s="39" t="s">
        <v>251</v>
      </c>
      <c r="D59" s="85">
        <v>896.9</v>
      </c>
      <c r="E59" s="86">
        <v>884.4</v>
      </c>
      <c r="F59" s="86">
        <v>873.5</v>
      </c>
      <c r="G59" s="86">
        <v>890.8</v>
      </c>
      <c r="H59" s="86">
        <v>913.8</v>
      </c>
      <c r="I59" s="86">
        <v>909.4</v>
      </c>
      <c r="J59" s="85">
        <v>667.6</v>
      </c>
      <c r="K59" s="86">
        <v>684.8</v>
      </c>
      <c r="L59" s="86">
        <v>666.9</v>
      </c>
      <c r="M59" s="86">
        <v>668.6</v>
      </c>
      <c r="N59" s="86">
        <v>679.4</v>
      </c>
      <c r="O59" s="86">
        <v>655.7</v>
      </c>
      <c r="P59" s="85">
        <v>0.5</v>
      </c>
      <c r="Q59" s="86">
        <v>10.8</v>
      </c>
      <c r="R59" s="87">
        <v>-23.7</v>
      </c>
    </row>
    <row r="60" spans="1:18" ht="14.45" customHeight="1">
      <c r="A60" s="29">
        <v>54</v>
      </c>
      <c r="B60" s="39" t="s">
        <v>86</v>
      </c>
      <c r="C60" s="39" t="s">
        <v>252</v>
      </c>
      <c r="D60" s="85">
        <v>246.5</v>
      </c>
      <c r="E60" s="86">
        <v>238.3</v>
      </c>
      <c r="F60" s="86">
        <v>243.1</v>
      </c>
      <c r="G60" s="86">
        <v>244.9</v>
      </c>
      <c r="H60" s="86">
        <v>248.1</v>
      </c>
      <c r="I60" s="86">
        <v>249.9</v>
      </c>
      <c r="J60" s="85">
        <v>207.6</v>
      </c>
      <c r="K60" s="86">
        <v>204.2</v>
      </c>
      <c r="L60" s="86">
        <v>207</v>
      </c>
      <c r="M60" s="86">
        <v>207.2</v>
      </c>
      <c r="N60" s="86">
        <v>208.3</v>
      </c>
      <c r="O60" s="86">
        <v>207.9</v>
      </c>
      <c r="P60" s="85">
        <v>10.5</v>
      </c>
      <c r="Q60" s="86">
        <v>1.1000000000000001</v>
      </c>
      <c r="R60" s="87">
        <v>-0.4</v>
      </c>
    </row>
    <row r="61" spans="1:18" ht="14.45" customHeight="1">
      <c r="A61" s="29">
        <v>55</v>
      </c>
      <c r="B61" s="38" t="s">
        <v>26</v>
      </c>
      <c r="C61" s="38" t="s">
        <v>203</v>
      </c>
      <c r="D61" s="85">
        <v>823.6</v>
      </c>
      <c r="E61" s="86">
        <v>827.2</v>
      </c>
      <c r="F61" s="86">
        <v>833.1</v>
      </c>
      <c r="G61" s="86">
        <v>820.7</v>
      </c>
      <c r="H61" s="86">
        <v>827.8</v>
      </c>
      <c r="I61" s="86">
        <v>812.7</v>
      </c>
      <c r="J61" s="85">
        <v>635.70000000000005</v>
      </c>
      <c r="K61" s="86">
        <v>671.2</v>
      </c>
      <c r="L61" s="86">
        <v>664.7</v>
      </c>
      <c r="M61" s="86">
        <v>642</v>
      </c>
      <c r="N61" s="86">
        <v>639.70000000000005</v>
      </c>
      <c r="O61" s="86">
        <v>596.4</v>
      </c>
      <c r="P61" s="85">
        <v>-28.2</v>
      </c>
      <c r="Q61" s="86">
        <v>-2.2999999999999998</v>
      </c>
      <c r="R61" s="87">
        <v>-43.3</v>
      </c>
    </row>
    <row r="62" spans="1:18" ht="14.45" customHeight="1">
      <c r="A62" s="29">
        <v>56</v>
      </c>
      <c r="B62" s="39" t="s">
        <v>85</v>
      </c>
      <c r="C62" s="39" t="s">
        <v>251</v>
      </c>
      <c r="D62" s="85">
        <v>599.1</v>
      </c>
      <c r="E62" s="86">
        <v>601.29999999999995</v>
      </c>
      <c r="F62" s="86">
        <v>608.4</v>
      </c>
      <c r="G62" s="86">
        <v>596.79999999999995</v>
      </c>
      <c r="H62" s="86">
        <v>602.79999999999995</v>
      </c>
      <c r="I62" s="86">
        <v>588.5</v>
      </c>
      <c r="J62" s="85">
        <v>444.8</v>
      </c>
      <c r="K62" s="86">
        <v>475.8</v>
      </c>
      <c r="L62" s="86">
        <v>471.1</v>
      </c>
      <c r="M62" s="86">
        <v>449.9</v>
      </c>
      <c r="N62" s="86">
        <v>448.6</v>
      </c>
      <c r="O62" s="86">
        <v>409.6</v>
      </c>
      <c r="P62" s="85">
        <v>-24.2</v>
      </c>
      <c r="Q62" s="86">
        <v>-1.3</v>
      </c>
      <c r="R62" s="87">
        <v>-39</v>
      </c>
    </row>
    <row r="63" spans="1:18" ht="14.45" customHeight="1">
      <c r="A63" s="29">
        <v>57</v>
      </c>
      <c r="B63" s="39" t="s">
        <v>86</v>
      </c>
      <c r="C63" s="39" t="s">
        <v>252</v>
      </c>
      <c r="D63" s="85">
        <v>224.4</v>
      </c>
      <c r="E63" s="86">
        <v>225.9</v>
      </c>
      <c r="F63" s="86">
        <v>224.7</v>
      </c>
      <c r="G63" s="86">
        <v>223.9</v>
      </c>
      <c r="H63" s="86">
        <v>225</v>
      </c>
      <c r="I63" s="86">
        <v>224.2</v>
      </c>
      <c r="J63" s="85">
        <v>192</v>
      </c>
      <c r="K63" s="86">
        <v>195.7</v>
      </c>
      <c r="L63" s="86">
        <v>193.9</v>
      </c>
      <c r="M63" s="86">
        <v>192.9</v>
      </c>
      <c r="N63" s="86">
        <v>191.9</v>
      </c>
      <c r="O63" s="86">
        <v>189.2</v>
      </c>
      <c r="P63" s="85">
        <v>-3.3</v>
      </c>
      <c r="Q63" s="86">
        <v>-1</v>
      </c>
      <c r="R63" s="87">
        <v>-2.8</v>
      </c>
    </row>
    <row r="64" spans="1:18" ht="14.45" customHeight="1">
      <c r="A64" s="29">
        <v>58</v>
      </c>
      <c r="B64" s="48" t="s">
        <v>27</v>
      </c>
      <c r="C64" s="48" t="s">
        <v>204</v>
      </c>
      <c r="D64" s="84">
        <v>3307.5</v>
      </c>
      <c r="E64" s="81">
        <v>3200.8</v>
      </c>
      <c r="F64" s="81">
        <v>3245.8</v>
      </c>
      <c r="G64" s="81">
        <v>3280.6</v>
      </c>
      <c r="H64" s="81">
        <v>3334.7</v>
      </c>
      <c r="I64" s="81">
        <v>3369.2</v>
      </c>
      <c r="J64" s="84">
        <v>2478.5</v>
      </c>
      <c r="K64" s="81">
        <v>2444.6999999999998</v>
      </c>
      <c r="L64" s="81">
        <v>2456.3000000000002</v>
      </c>
      <c r="M64" s="81">
        <v>2475.3000000000002</v>
      </c>
      <c r="N64" s="81">
        <v>2487.4</v>
      </c>
      <c r="O64" s="81">
        <v>2495.1</v>
      </c>
      <c r="P64" s="84">
        <v>60.7</v>
      </c>
      <c r="Q64" s="81">
        <v>12.1</v>
      </c>
      <c r="R64" s="83">
        <v>7.8</v>
      </c>
    </row>
    <row r="65" spans="1:22" ht="14.45" customHeight="1">
      <c r="A65" s="29">
        <v>59</v>
      </c>
      <c r="B65" s="38" t="s">
        <v>85</v>
      </c>
      <c r="C65" s="38" t="s">
        <v>251</v>
      </c>
      <c r="D65" s="85">
        <v>2669.2</v>
      </c>
      <c r="E65" s="86">
        <v>2585.6</v>
      </c>
      <c r="F65" s="86">
        <v>2623</v>
      </c>
      <c r="G65" s="86">
        <v>2644.3</v>
      </c>
      <c r="H65" s="86">
        <v>2691.8</v>
      </c>
      <c r="I65" s="86">
        <v>2717.7</v>
      </c>
      <c r="J65" s="85">
        <v>2013.1</v>
      </c>
      <c r="K65" s="86">
        <v>1988.2</v>
      </c>
      <c r="L65" s="86">
        <v>1997.2</v>
      </c>
      <c r="M65" s="86">
        <v>2008.7</v>
      </c>
      <c r="N65" s="86">
        <v>2019.8</v>
      </c>
      <c r="O65" s="86">
        <v>2026.7</v>
      </c>
      <c r="P65" s="85">
        <v>42</v>
      </c>
      <c r="Q65" s="86">
        <v>11.1</v>
      </c>
      <c r="R65" s="87">
        <v>7</v>
      </c>
    </row>
    <row r="66" spans="1:22" ht="14.45" customHeight="1">
      <c r="A66" s="29">
        <v>60</v>
      </c>
      <c r="B66" s="38" t="s">
        <v>86</v>
      </c>
      <c r="C66" s="38" t="s">
        <v>252</v>
      </c>
      <c r="D66" s="85">
        <v>638.29999999999995</v>
      </c>
      <c r="E66" s="86">
        <v>615.1</v>
      </c>
      <c r="F66" s="86">
        <v>622.79999999999995</v>
      </c>
      <c r="G66" s="86">
        <v>636.20000000000005</v>
      </c>
      <c r="H66" s="86">
        <v>642.9</v>
      </c>
      <c r="I66" s="86">
        <v>651.4</v>
      </c>
      <c r="J66" s="85">
        <v>463.6</v>
      </c>
      <c r="K66" s="86">
        <v>454.7</v>
      </c>
      <c r="L66" s="86">
        <v>457.4</v>
      </c>
      <c r="M66" s="86">
        <v>464.7</v>
      </c>
      <c r="N66" s="86">
        <v>465.8</v>
      </c>
      <c r="O66" s="86">
        <v>466.6</v>
      </c>
      <c r="P66" s="85">
        <v>18.399999999999999</v>
      </c>
      <c r="Q66" s="86">
        <v>1.1000000000000001</v>
      </c>
      <c r="R66" s="87">
        <v>0.8</v>
      </c>
    </row>
    <row r="67" spans="1:22" ht="14.45" customHeight="1">
      <c r="A67" s="29">
        <v>61</v>
      </c>
      <c r="B67" s="88" t="s">
        <v>116</v>
      </c>
      <c r="C67" s="88" t="s">
        <v>257</v>
      </c>
      <c r="D67" s="89" t="s">
        <v>12</v>
      </c>
      <c r="E67" s="90" t="s">
        <v>12</v>
      </c>
      <c r="F67" s="90" t="s">
        <v>12</v>
      </c>
      <c r="G67" s="90" t="s">
        <v>12</v>
      </c>
      <c r="H67" s="90" t="s">
        <v>12</v>
      </c>
      <c r="I67" s="90" t="s">
        <v>12</v>
      </c>
      <c r="J67" s="85">
        <v>-209.3</v>
      </c>
      <c r="K67" s="86">
        <v>-139.5</v>
      </c>
      <c r="L67" s="86">
        <v>-130.19999999999999</v>
      </c>
      <c r="M67" s="86">
        <v>-207.5</v>
      </c>
      <c r="N67" s="86">
        <v>-238.1</v>
      </c>
      <c r="O67" s="86">
        <v>-261.39999999999998</v>
      </c>
      <c r="P67" s="89" t="s">
        <v>12</v>
      </c>
      <c r="Q67" s="90" t="s">
        <v>12</v>
      </c>
      <c r="R67" s="47" t="s">
        <v>12</v>
      </c>
    </row>
    <row r="68" spans="1:22" ht="14.45" customHeight="1">
      <c r="A68" s="29"/>
      <c r="B68" s="34" t="s">
        <v>28</v>
      </c>
      <c r="C68" s="34" t="s">
        <v>205</v>
      </c>
      <c r="D68" s="84"/>
      <c r="E68" s="81"/>
      <c r="F68" s="81"/>
      <c r="G68" s="81"/>
      <c r="H68" s="81"/>
      <c r="I68" s="81"/>
      <c r="J68" s="84"/>
      <c r="K68" s="81"/>
      <c r="L68" s="81"/>
      <c r="M68" s="81"/>
      <c r="N68" s="81"/>
      <c r="O68" s="81"/>
      <c r="P68" s="84"/>
      <c r="Q68" s="81"/>
      <c r="R68" s="83"/>
    </row>
    <row r="69" spans="1:22" ht="16.149999999999999" customHeight="1">
      <c r="A69" s="29">
        <v>62</v>
      </c>
      <c r="B69" s="35" t="s">
        <v>280</v>
      </c>
      <c r="C69" s="35" t="s">
        <v>206</v>
      </c>
      <c r="D69" s="89" t="s">
        <v>12</v>
      </c>
      <c r="E69" s="86">
        <v>29560</v>
      </c>
      <c r="F69" s="86">
        <v>29895.7</v>
      </c>
      <c r="G69" s="86">
        <v>30244.9</v>
      </c>
      <c r="H69" s="86">
        <v>30789.4</v>
      </c>
      <c r="I69" s="90" t="s">
        <v>12</v>
      </c>
      <c r="J69" s="89" t="s">
        <v>12</v>
      </c>
      <c r="K69" s="86">
        <v>23376.9</v>
      </c>
      <c r="L69" s="86">
        <v>23433.4</v>
      </c>
      <c r="M69" s="86">
        <v>23583.200000000001</v>
      </c>
      <c r="N69" s="86">
        <v>23788.400000000001</v>
      </c>
      <c r="O69" s="90" t="s">
        <v>12</v>
      </c>
      <c r="P69" s="89" t="s">
        <v>12</v>
      </c>
      <c r="Q69" s="86">
        <v>205.2</v>
      </c>
      <c r="R69" s="47" t="s">
        <v>12</v>
      </c>
    </row>
    <row r="70" spans="1:22" ht="14.45" customHeight="1">
      <c r="A70" s="29">
        <v>63</v>
      </c>
      <c r="B70" s="35" t="s">
        <v>32</v>
      </c>
      <c r="C70" s="35" t="s">
        <v>207</v>
      </c>
      <c r="D70" s="89" t="s">
        <v>12</v>
      </c>
      <c r="E70" s="86">
        <v>29692.6</v>
      </c>
      <c r="F70" s="86">
        <v>29968.9</v>
      </c>
      <c r="G70" s="86">
        <v>30365.3</v>
      </c>
      <c r="H70" s="86">
        <v>30943.7</v>
      </c>
      <c r="I70" s="90" t="s">
        <v>12</v>
      </c>
      <c r="J70" s="89" t="s">
        <v>12</v>
      </c>
      <c r="K70" s="86">
        <v>23481.7</v>
      </c>
      <c r="L70" s="86">
        <v>23490.799999999999</v>
      </c>
      <c r="M70" s="86">
        <v>23677.1</v>
      </c>
      <c r="N70" s="86">
        <v>23907.599999999999</v>
      </c>
      <c r="O70" s="90" t="s">
        <v>12</v>
      </c>
      <c r="P70" s="89" t="s">
        <v>12</v>
      </c>
      <c r="Q70" s="86">
        <v>230.5</v>
      </c>
      <c r="R70" s="47" t="s">
        <v>12</v>
      </c>
    </row>
    <row r="71" spans="1:22" ht="14.45" customHeight="1">
      <c r="A71" s="29">
        <v>64</v>
      </c>
      <c r="B71" s="35" t="s">
        <v>29</v>
      </c>
      <c r="C71" s="35" t="s">
        <v>258</v>
      </c>
      <c r="D71" s="85">
        <v>30749.200000000001</v>
      </c>
      <c r="E71" s="86">
        <v>29807.4</v>
      </c>
      <c r="F71" s="86">
        <v>29829.9</v>
      </c>
      <c r="G71" s="86">
        <v>30531.5</v>
      </c>
      <c r="H71" s="86">
        <v>31157.7</v>
      </c>
      <c r="I71" s="86">
        <v>31477.7</v>
      </c>
      <c r="J71" s="85">
        <v>23796.7</v>
      </c>
      <c r="K71" s="86">
        <v>23530.799999999999</v>
      </c>
      <c r="L71" s="86">
        <v>23340.5</v>
      </c>
      <c r="M71" s="86">
        <v>23765.599999999999</v>
      </c>
      <c r="N71" s="86">
        <v>24029.1</v>
      </c>
      <c r="O71" s="86">
        <v>24051.4</v>
      </c>
      <c r="P71" s="85">
        <v>519.70000000000005</v>
      </c>
      <c r="Q71" s="86">
        <v>263.60000000000002</v>
      </c>
      <c r="R71" s="87">
        <v>22.3</v>
      </c>
    </row>
    <row r="72" spans="1:22" ht="14.45" customHeight="1">
      <c r="A72" s="29">
        <v>65</v>
      </c>
      <c r="B72" s="35" t="s">
        <v>30</v>
      </c>
      <c r="C72" s="35" t="s">
        <v>209</v>
      </c>
      <c r="D72" s="85">
        <v>31693.3</v>
      </c>
      <c r="E72" s="86">
        <v>30763.8</v>
      </c>
      <c r="F72" s="86">
        <v>31306.7</v>
      </c>
      <c r="G72" s="86">
        <v>31385.5</v>
      </c>
      <c r="H72" s="86">
        <v>31854.6</v>
      </c>
      <c r="I72" s="86">
        <v>32226.2</v>
      </c>
      <c r="J72" s="85">
        <v>24923</v>
      </c>
      <c r="K72" s="86">
        <v>24633</v>
      </c>
      <c r="L72" s="86">
        <v>24874</v>
      </c>
      <c r="M72" s="86">
        <v>24812.9</v>
      </c>
      <c r="N72" s="86">
        <v>24976.1</v>
      </c>
      <c r="O72" s="86">
        <v>25029.1</v>
      </c>
      <c r="P72" s="85">
        <v>551.9</v>
      </c>
      <c r="Q72" s="86">
        <v>163.19999999999999</v>
      </c>
      <c r="R72" s="87">
        <v>53</v>
      </c>
    </row>
    <row r="73" spans="1:22" ht="14.45" customHeight="1">
      <c r="A73" s="29">
        <v>66</v>
      </c>
      <c r="B73" s="35" t="s">
        <v>31</v>
      </c>
      <c r="C73" s="35" t="s">
        <v>210</v>
      </c>
      <c r="D73" s="85">
        <v>31675.4</v>
      </c>
      <c r="E73" s="86">
        <v>30746.1</v>
      </c>
      <c r="F73" s="86">
        <v>31094.5</v>
      </c>
      <c r="G73" s="86">
        <v>31431.3</v>
      </c>
      <c r="H73" s="86">
        <v>31914.3</v>
      </c>
      <c r="I73" s="86">
        <v>32261.4</v>
      </c>
      <c r="J73" s="85">
        <v>24866.9</v>
      </c>
      <c r="K73" s="86">
        <v>24577.4</v>
      </c>
      <c r="L73" s="86">
        <v>24664</v>
      </c>
      <c r="M73" s="86">
        <v>24808.400000000001</v>
      </c>
      <c r="N73" s="86">
        <v>24979.7</v>
      </c>
      <c r="O73" s="86">
        <v>25015.5</v>
      </c>
      <c r="P73" s="85">
        <v>577.4</v>
      </c>
      <c r="Q73" s="86">
        <v>171.2</v>
      </c>
      <c r="R73" s="87">
        <v>35.9</v>
      </c>
    </row>
    <row r="74" spans="1:22" ht="14.45" customHeight="1">
      <c r="A74" s="29">
        <v>67</v>
      </c>
      <c r="B74" s="35" t="s">
        <v>106</v>
      </c>
      <c r="C74" s="35" t="s">
        <v>211</v>
      </c>
      <c r="D74" s="85">
        <v>26400.9</v>
      </c>
      <c r="E74" s="86">
        <v>25595.3</v>
      </c>
      <c r="F74" s="86">
        <v>25899</v>
      </c>
      <c r="G74" s="86">
        <v>26194.3</v>
      </c>
      <c r="H74" s="86">
        <v>26589.9</v>
      </c>
      <c r="I74" s="86">
        <v>26920.3</v>
      </c>
      <c r="J74" s="85">
        <v>20888.3</v>
      </c>
      <c r="K74" s="86">
        <v>20581.599999999999</v>
      </c>
      <c r="L74" s="86">
        <v>20679</v>
      </c>
      <c r="M74" s="86">
        <v>20825.400000000001</v>
      </c>
      <c r="N74" s="86">
        <v>20974.9</v>
      </c>
      <c r="O74" s="86">
        <v>21074.1</v>
      </c>
      <c r="P74" s="85">
        <v>535.9</v>
      </c>
      <c r="Q74" s="86">
        <v>149.5</v>
      </c>
      <c r="R74" s="87">
        <v>99.1</v>
      </c>
    </row>
    <row r="75" spans="1:22" ht="14.45" customHeight="1">
      <c r="A75" s="29">
        <v>68</v>
      </c>
      <c r="B75" s="48" t="s">
        <v>11</v>
      </c>
      <c r="C75" s="48" t="s">
        <v>183</v>
      </c>
      <c r="D75" s="84">
        <v>30767.1</v>
      </c>
      <c r="E75" s="81">
        <v>29825.200000000001</v>
      </c>
      <c r="F75" s="81">
        <v>30042.1</v>
      </c>
      <c r="G75" s="81">
        <v>30485.7</v>
      </c>
      <c r="H75" s="81">
        <v>31098</v>
      </c>
      <c r="I75" s="81">
        <v>31442.5</v>
      </c>
      <c r="J75" s="84">
        <v>23853</v>
      </c>
      <c r="K75" s="81">
        <v>23586.5</v>
      </c>
      <c r="L75" s="81">
        <v>23548.2</v>
      </c>
      <c r="M75" s="81">
        <v>23771</v>
      </c>
      <c r="N75" s="81">
        <v>24026.799999999999</v>
      </c>
      <c r="O75" s="81">
        <v>24066</v>
      </c>
      <c r="P75" s="84">
        <v>494.6</v>
      </c>
      <c r="Q75" s="81">
        <v>255.9</v>
      </c>
      <c r="R75" s="83">
        <v>39.1</v>
      </c>
    </row>
    <row r="76" spans="1:22" ht="14.45" customHeight="1">
      <c r="A76" s="29">
        <v>69</v>
      </c>
      <c r="B76" s="35" t="s">
        <v>77</v>
      </c>
      <c r="C76" s="35" t="s">
        <v>259</v>
      </c>
      <c r="D76" s="89" t="s">
        <v>12</v>
      </c>
      <c r="E76" s="86">
        <v>1546.5</v>
      </c>
      <c r="F76" s="86">
        <v>1454.8</v>
      </c>
      <c r="G76" s="86">
        <v>1525.8</v>
      </c>
      <c r="H76" s="86">
        <v>1591</v>
      </c>
      <c r="I76" s="90" t="s">
        <v>12</v>
      </c>
      <c r="J76" s="89" t="s">
        <v>12</v>
      </c>
      <c r="K76" s="86">
        <v>1293.2</v>
      </c>
      <c r="L76" s="86">
        <v>1207.3</v>
      </c>
      <c r="M76" s="86">
        <v>1260</v>
      </c>
      <c r="N76" s="86">
        <v>1303</v>
      </c>
      <c r="O76" s="90" t="s">
        <v>12</v>
      </c>
      <c r="P76" s="89" t="s">
        <v>12</v>
      </c>
      <c r="Q76" s="86">
        <v>43</v>
      </c>
      <c r="R76" s="47" t="s">
        <v>12</v>
      </c>
    </row>
    <row r="77" spans="1:22" ht="14.45" customHeight="1">
      <c r="A77" s="29">
        <v>70</v>
      </c>
      <c r="B77" s="35" t="s">
        <v>39</v>
      </c>
      <c r="C77" s="35" t="s">
        <v>260</v>
      </c>
      <c r="D77" s="89" t="s">
        <v>12</v>
      </c>
      <c r="E77" s="86">
        <v>1507.4</v>
      </c>
      <c r="F77" s="86">
        <v>1452.7</v>
      </c>
      <c r="G77" s="86">
        <v>1544.2</v>
      </c>
      <c r="H77" s="86">
        <v>1565.5</v>
      </c>
      <c r="I77" s="90" t="s">
        <v>12</v>
      </c>
      <c r="J77" s="89" t="s">
        <v>12</v>
      </c>
      <c r="K77" s="86">
        <v>1260.8</v>
      </c>
      <c r="L77" s="86">
        <v>1205.8</v>
      </c>
      <c r="M77" s="86">
        <v>1275.4000000000001</v>
      </c>
      <c r="N77" s="86">
        <v>1282.3</v>
      </c>
      <c r="O77" s="90" t="s">
        <v>12</v>
      </c>
      <c r="P77" s="89" t="s">
        <v>12</v>
      </c>
      <c r="Q77" s="86">
        <v>6.9</v>
      </c>
      <c r="R77" s="47" t="s">
        <v>12</v>
      </c>
    </row>
    <row r="78" spans="1:22" ht="14.45" customHeight="1">
      <c r="A78" s="29">
        <v>71</v>
      </c>
      <c r="B78" s="48" t="s">
        <v>40</v>
      </c>
      <c r="C78" s="48" t="s">
        <v>261</v>
      </c>
      <c r="D78" s="320" t="s">
        <v>12</v>
      </c>
      <c r="E78" s="81">
        <v>29864.3</v>
      </c>
      <c r="F78" s="81">
        <v>30044.2</v>
      </c>
      <c r="G78" s="81">
        <v>30467.4</v>
      </c>
      <c r="H78" s="81">
        <v>31123.599999999999</v>
      </c>
      <c r="I78" s="109" t="s">
        <v>12</v>
      </c>
      <c r="J78" s="320" t="s">
        <v>12</v>
      </c>
      <c r="K78" s="81">
        <v>23634.6</v>
      </c>
      <c r="L78" s="81">
        <v>23566.9</v>
      </c>
      <c r="M78" s="81">
        <v>23773.9</v>
      </c>
      <c r="N78" s="81">
        <v>24064</v>
      </c>
      <c r="O78" s="109" t="s">
        <v>12</v>
      </c>
      <c r="P78" s="320" t="s">
        <v>12</v>
      </c>
      <c r="Q78" s="81">
        <v>290.10000000000002</v>
      </c>
      <c r="R78" s="110" t="s">
        <v>12</v>
      </c>
    </row>
    <row r="79" spans="1:22" ht="15" customHeight="1">
      <c r="A79" s="49">
        <v>72</v>
      </c>
      <c r="B79" s="35" t="s">
        <v>87</v>
      </c>
      <c r="C79" s="35" t="s">
        <v>262</v>
      </c>
      <c r="D79" s="91">
        <v>25701.200000000001</v>
      </c>
      <c r="E79" s="92">
        <v>24929.4</v>
      </c>
      <c r="F79" s="92">
        <v>25098.9</v>
      </c>
      <c r="G79" s="92">
        <v>25490.9</v>
      </c>
      <c r="H79" s="92">
        <v>25985.9</v>
      </c>
      <c r="I79" s="92">
        <v>26229.200000000001</v>
      </c>
      <c r="J79" s="91">
        <v>19795.8</v>
      </c>
      <c r="K79" s="92">
        <v>19615.900000000001</v>
      </c>
      <c r="L79" s="92">
        <v>19547.8</v>
      </c>
      <c r="M79" s="92">
        <v>19733.8</v>
      </c>
      <c r="N79" s="92">
        <v>19950.3</v>
      </c>
      <c r="O79" s="92">
        <v>19951.2</v>
      </c>
      <c r="P79" s="91">
        <v>363.4</v>
      </c>
      <c r="Q79" s="92">
        <v>216.5</v>
      </c>
      <c r="R79" s="93">
        <v>0.9</v>
      </c>
    </row>
    <row r="80" spans="1:22" ht="14.45" customHeight="1">
      <c r="A80" s="228" t="s">
        <v>134</v>
      </c>
      <c r="B80" s="228"/>
      <c r="C80" s="228"/>
      <c r="D80" s="228"/>
      <c r="E80" s="228"/>
      <c r="F80" s="228"/>
      <c r="G80" s="228"/>
      <c r="H80" s="228"/>
      <c r="I80" s="228"/>
      <c r="J80" s="228"/>
      <c r="K80" s="228"/>
      <c r="L80" s="228"/>
      <c r="M80" s="228"/>
      <c r="N80" s="228"/>
      <c r="O80" s="228"/>
      <c r="P80" s="228"/>
      <c r="Q80" s="228"/>
      <c r="R80" s="228"/>
      <c r="S80" s="228"/>
      <c r="T80" s="228"/>
      <c r="U80" s="228"/>
      <c r="V80" s="228"/>
    </row>
    <row r="81" spans="1:22" ht="14.45" customHeight="1">
      <c r="A81" s="53" t="s">
        <v>217</v>
      </c>
      <c r="B81" s="54"/>
      <c r="C81" s="54"/>
      <c r="D81" s="54"/>
      <c r="E81" s="54"/>
      <c r="F81" s="54"/>
      <c r="G81" s="54"/>
      <c r="H81" s="54"/>
      <c r="I81" s="54"/>
      <c r="J81" s="54"/>
      <c r="K81" s="54"/>
      <c r="L81" s="54"/>
      <c r="M81" s="54"/>
      <c r="N81" s="54"/>
      <c r="O81" s="54"/>
      <c r="P81" s="54"/>
      <c r="Q81" s="54"/>
      <c r="R81" s="54"/>
      <c r="S81" s="54"/>
      <c r="T81" s="54"/>
      <c r="U81" s="54"/>
      <c r="V81" s="54"/>
    </row>
    <row r="82" spans="1:22" ht="14.45" customHeight="1">
      <c r="A82" s="54"/>
      <c r="B82" s="54"/>
      <c r="C82" s="54"/>
      <c r="D82" s="54"/>
      <c r="E82" s="54"/>
      <c r="F82" s="54"/>
      <c r="G82" s="54"/>
      <c r="H82" s="54"/>
      <c r="I82" s="54"/>
      <c r="J82" s="54"/>
      <c r="K82" s="54"/>
      <c r="L82" s="54"/>
      <c r="M82" s="54"/>
      <c r="N82" s="54"/>
      <c r="O82" s="54"/>
      <c r="P82" s="54"/>
      <c r="Q82" s="54"/>
      <c r="R82" s="54"/>
    </row>
    <row r="83" spans="1:22" ht="14.45" customHeight="1">
      <c r="A83" s="249" t="s">
        <v>139</v>
      </c>
      <c r="B83" s="249"/>
      <c r="C83" s="249"/>
      <c r="D83" s="249"/>
      <c r="E83" s="249"/>
      <c r="F83" s="249"/>
      <c r="G83" s="249"/>
      <c r="H83" s="249"/>
      <c r="I83" s="249"/>
      <c r="J83" s="249"/>
      <c r="K83" s="249"/>
      <c r="L83" s="249"/>
      <c r="M83" s="249"/>
      <c r="N83" s="249"/>
      <c r="O83" s="249"/>
      <c r="P83" s="249"/>
      <c r="Q83" s="249"/>
      <c r="R83" s="249"/>
    </row>
    <row r="84" spans="1:22" ht="14.45" customHeight="1">
      <c r="A84" s="94" t="s">
        <v>264</v>
      </c>
      <c r="B84" s="95"/>
      <c r="C84" s="95"/>
      <c r="D84" s="95"/>
      <c r="E84" s="95"/>
      <c r="F84" s="95"/>
      <c r="G84" s="95"/>
      <c r="H84" s="95"/>
      <c r="I84" s="95"/>
      <c r="J84" s="95"/>
      <c r="K84" s="95"/>
      <c r="L84" s="95"/>
      <c r="M84" s="95"/>
      <c r="N84" s="95"/>
      <c r="O84" s="95"/>
      <c r="P84" s="95"/>
      <c r="Q84" s="95"/>
      <c r="R84" s="95"/>
    </row>
    <row r="85" spans="1:22" ht="14.45" customHeight="1">
      <c r="A85" s="95"/>
      <c r="B85" s="95"/>
      <c r="C85" s="95"/>
      <c r="D85" s="95"/>
      <c r="E85" s="95"/>
      <c r="F85" s="95"/>
      <c r="G85" s="95"/>
      <c r="H85" s="95"/>
      <c r="I85" s="95"/>
      <c r="J85" s="95"/>
      <c r="K85" s="95"/>
      <c r="L85" s="95"/>
      <c r="M85" s="95"/>
      <c r="N85" s="95"/>
      <c r="O85" s="95"/>
      <c r="P85" s="95"/>
      <c r="Q85" s="95"/>
      <c r="R85" s="95"/>
    </row>
    <row r="86" spans="1:22" ht="30" customHeight="1">
      <c r="A86" s="229" t="s">
        <v>140</v>
      </c>
      <c r="B86" s="229"/>
      <c r="C86" s="229"/>
      <c r="D86" s="229"/>
      <c r="E86" s="229"/>
      <c r="F86" s="229"/>
      <c r="G86" s="229"/>
      <c r="H86" s="229"/>
      <c r="I86" s="229"/>
      <c r="J86" s="229"/>
      <c r="K86" s="229"/>
      <c r="L86" s="229"/>
      <c r="M86" s="229"/>
      <c r="N86" s="229"/>
      <c r="O86" s="229"/>
      <c r="P86" s="229"/>
      <c r="Q86" s="229"/>
      <c r="R86" s="229"/>
    </row>
    <row r="87" spans="1:22" ht="30" customHeight="1">
      <c r="A87" s="229" t="s">
        <v>263</v>
      </c>
      <c r="B87" s="229"/>
      <c r="C87" s="229"/>
      <c r="D87" s="229"/>
      <c r="E87" s="229"/>
      <c r="F87" s="229"/>
      <c r="G87" s="229"/>
      <c r="H87" s="229"/>
      <c r="I87" s="229"/>
      <c r="J87" s="229"/>
      <c r="K87" s="229"/>
      <c r="L87" s="229"/>
      <c r="M87" s="229"/>
      <c r="N87" s="229"/>
      <c r="O87" s="229"/>
      <c r="P87" s="229"/>
      <c r="Q87" s="229"/>
      <c r="R87" s="229"/>
    </row>
    <row r="88" spans="1:22" ht="14.45" customHeight="1">
      <c r="A88" s="56"/>
      <c r="B88" s="56"/>
      <c r="C88" s="56"/>
      <c r="D88" s="56"/>
      <c r="E88" s="56"/>
      <c r="F88" s="56"/>
      <c r="G88" s="56"/>
      <c r="H88" s="56"/>
      <c r="I88" s="56"/>
      <c r="J88" s="56"/>
      <c r="K88" s="56"/>
      <c r="L88" s="56"/>
      <c r="M88" s="56"/>
      <c r="N88" s="56"/>
      <c r="O88" s="56"/>
      <c r="P88" s="56"/>
      <c r="Q88" s="56"/>
      <c r="R88" s="56"/>
    </row>
    <row r="89" spans="1:22" ht="14.45" customHeight="1">
      <c r="A89" s="230" t="s">
        <v>96</v>
      </c>
      <c r="B89" s="230"/>
      <c r="C89" s="230"/>
      <c r="D89" s="230"/>
      <c r="E89" s="230"/>
      <c r="F89" s="230"/>
      <c r="G89" s="230"/>
      <c r="H89" s="230"/>
      <c r="I89" s="230"/>
      <c r="J89" s="230"/>
      <c r="K89" s="230"/>
      <c r="L89" s="230"/>
      <c r="M89" s="230"/>
      <c r="N89" s="230"/>
      <c r="O89" s="230"/>
      <c r="P89" s="230"/>
      <c r="Q89" s="230"/>
      <c r="R89" s="230"/>
    </row>
    <row r="90" spans="1:22" ht="14.45" customHeight="1"/>
    <row r="91" spans="1:22">
      <c r="D91" s="10"/>
    </row>
    <row r="92" spans="1:22">
      <c r="D92" s="10"/>
    </row>
  </sheetData>
  <mergeCells count="20">
    <mergeCell ref="A89:R89"/>
    <mergeCell ref="B3:B6"/>
    <mergeCell ref="D3:I3"/>
    <mergeCell ref="D4:D6"/>
    <mergeCell ref="E4:I4"/>
    <mergeCell ref="J3:R3"/>
    <mergeCell ref="J4:J6"/>
    <mergeCell ref="K4:O4"/>
    <mergeCell ref="P4:R4"/>
    <mergeCell ref="P5:P6"/>
    <mergeCell ref="Q5:R5"/>
    <mergeCell ref="A87:R87"/>
    <mergeCell ref="A1:R1"/>
    <mergeCell ref="A3:A6"/>
    <mergeCell ref="A83:R83"/>
    <mergeCell ref="A86:R86"/>
    <mergeCell ref="A2:R2"/>
    <mergeCell ref="A80:V80"/>
    <mergeCell ref="F5:I5"/>
    <mergeCell ref="L5:O5"/>
  </mergeCells>
  <phoneticPr fontId="5" type="noConversion"/>
  <pageMargins left="0.25" right="0.25" top="0.75" bottom="0.75" header="0.3" footer="0.3"/>
  <pageSetup scale="4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4"/>
  <sheetViews>
    <sheetView showGridLines="0" topLeftCell="C1" zoomScaleNormal="100" workbookViewId="0">
      <selection activeCell="G4" sqref="G4:V5"/>
    </sheetView>
  </sheetViews>
  <sheetFormatPr defaultColWidth="8.875" defaultRowHeight="13.5"/>
  <cols>
    <col min="1" max="1" width="4.625" style="10" customWidth="1"/>
    <col min="2" max="2" width="45.625" style="11" customWidth="1"/>
    <col min="3" max="3" width="37.125" style="11" customWidth="1"/>
    <col min="4" max="4" width="8.625" style="11" customWidth="1"/>
    <col min="5" max="22" width="8.625" style="10" customWidth="1"/>
    <col min="23" max="16384" width="8.875" style="10"/>
  </cols>
  <sheetData>
    <row r="1" spans="1:22" s="57" customFormat="1" ht="23.1" customHeight="1">
      <c r="A1" s="258" t="s">
        <v>130</v>
      </c>
      <c r="B1" s="258"/>
      <c r="C1" s="258"/>
      <c r="D1" s="258"/>
      <c r="E1" s="258"/>
      <c r="F1" s="258"/>
      <c r="G1" s="258"/>
      <c r="H1" s="258"/>
      <c r="I1" s="258"/>
      <c r="J1" s="258"/>
      <c r="K1" s="258"/>
      <c r="L1" s="258"/>
      <c r="M1" s="258"/>
      <c r="N1" s="258"/>
      <c r="O1" s="258"/>
      <c r="P1" s="258"/>
      <c r="Q1" s="258"/>
      <c r="R1" s="258"/>
      <c r="S1" s="258"/>
      <c r="T1" s="258"/>
      <c r="U1" s="258"/>
      <c r="V1" s="258"/>
    </row>
    <row r="2" spans="1:22" s="57" customFormat="1" ht="23.1" customHeight="1">
      <c r="A2" s="237" t="s">
        <v>176</v>
      </c>
      <c r="B2" s="237"/>
      <c r="C2" s="237"/>
      <c r="D2" s="237"/>
      <c r="E2" s="237"/>
      <c r="F2" s="237"/>
      <c r="G2" s="237"/>
      <c r="H2" s="237"/>
      <c r="I2" s="237"/>
      <c r="J2" s="237"/>
      <c r="K2" s="237"/>
      <c r="L2" s="237"/>
      <c r="M2" s="237"/>
      <c r="N2" s="237"/>
      <c r="O2" s="237"/>
      <c r="P2" s="237"/>
      <c r="Q2" s="237"/>
      <c r="R2" s="237"/>
      <c r="S2" s="237"/>
      <c r="T2" s="237"/>
      <c r="U2" s="237"/>
      <c r="V2" s="237"/>
    </row>
    <row r="3" spans="1:22" ht="19.899999999999999" customHeight="1">
      <c r="A3" s="225" t="s">
        <v>95</v>
      </c>
      <c r="B3" s="96"/>
      <c r="C3" s="97"/>
      <c r="D3" s="291">
        <v>2023</v>
      </c>
      <c r="E3" s="291">
        <v>2024</v>
      </c>
      <c r="F3" s="291" t="s">
        <v>312</v>
      </c>
      <c r="G3" s="243" t="s">
        <v>220</v>
      </c>
      <c r="H3" s="244" t="s">
        <v>109</v>
      </c>
      <c r="I3" s="244" t="s">
        <v>109</v>
      </c>
      <c r="J3" s="244" t="s">
        <v>109</v>
      </c>
      <c r="K3" s="244" t="s">
        <v>109</v>
      </c>
      <c r="L3" s="244" t="s">
        <v>109</v>
      </c>
      <c r="M3" s="244" t="s">
        <v>109</v>
      </c>
      <c r="N3" s="244" t="s">
        <v>109</v>
      </c>
      <c r="O3" s="244" t="s">
        <v>109</v>
      </c>
      <c r="P3" s="244" t="s">
        <v>109</v>
      </c>
      <c r="Q3" s="244" t="s">
        <v>109</v>
      </c>
      <c r="R3" s="244" t="s">
        <v>109</v>
      </c>
      <c r="S3" s="244" t="s">
        <v>109</v>
      </c>
      <c r="T3" s="244" t="s">
        <v>109</v>
      </c>
      <c r="U3" s="244" t="s">
        <v>109</v>
      </c>
      <c r="V3" s="245" t="s">
        <v>109</v>
      </c>
    </row>
    <row r="4" spans="1:22" ht="14.45" customHeight="1">
      <c r="A4" s="226" t="s">
        <v>95</v>
      </c>
      <c r="B4" s="98"/>
      <c r="C4" s="99"/>
      <c r="D4" s="292">
        <v>2023</v>
      </c>
      <c r="E4" s="292">
        <v>2024</v>
      </c>
      <c r="F4" s="292" t="s">
        <v>312</v>
      </c>
      <c r="G4" s="276">
        <v>2022</v>
      </c>
      <c r="H4" s="277"/>
      <c r="I4" s="277"/>
      <c r="J4" s="278"/>
      <c r="K4" s="276">
        <v>2023</v>
      </c>
      <c r="L4" s="277"/>
      <c r="M4" s="277"/>
      <c r="N4" s="278"/>
      <c r="O4" s="276">
        <v>2024</v>
      </c>
      <c r="P4" s="277"/>
      <c r="Q4" s="277"/>
      <c r="R4" s="278"/>
      <c r="S4" s="276">
        <v>2025</v>
      </c>
      <c r="T4" s="277"/>
      <c r="U4" s="277"/>
      <c r="V4" s="278"/>
    </row>
    <row r="5" spans="1:22" ht="15.6" customHeight="1">
      <c r="A5" s="227" t="s">
        <v>95</v>
      </c>
      <c r="B5" s="100"/>
      <c r="C5" s="101"/>
      <c r="D5" s="293">
        <v>2023</v>
      </c>
      <c r="E5" s="293">
        <v>2024</v>
      </c>
      <c r="F5" s="293" t="s">
        <v>312</v>
      </c>
      <c r="G5" s="28" t="s">
        <v>100</v>
      </c>
      <c r="H5" s="28" t="s">
        <v>99</v>
      </c>
      <c r="I5" s="28" t="s">
        <v>98</v>
      </c>
      <c r="J5" s="28" t="s">
        <v>97</v>
      </c>
      <c r="K5" s="28" t="s">
        <v>100</v>
      </c>
      <c r="L5" s="28" t="s">
        <v>99</v>
      </c>
      <c r="M5" s="28" t="s">
        <v>98</v>
      </c>
      <c r="N5" s="28" t="s">
        <v>97</v>
      </c>
      <c r="O5" s="28" t="s">
        <v>100</v>
      </c>
      <c r="P5" s="28" t="s">
        <v>99</v>
      </c>
      <c r="Q5" s="28" t="s">
        <v>98</v>
      </c>
      <c r="R5" s="28" t="s">
        <v>97</v>
      </c>
      <c r="S5" s="169" t="s">
        <v>100</v>
      </c>
      <c r="T5" s="169" t="s">
        <v>99</v>
      </c>
      <c r="U5" s="169" t="s">
        <v>98</v>
      </c>
      <c r="V5" s="169" t="s">
        <v>311</v>
      </c>
    </row>
    <row r="6" spans="1:22" ht="14.45" customHeight="1">
      <c r="A6" s="61">
        <v>1</v>
      </c>
      <c r="B6" s="30" t="s">
        <v>7</v>
      </c>
      <c r="C6" s="30" t="str">
        <f>VLOOKUP(B6,'[1]Table 4'!$B$6:$C$46,2,)</f>
        <v>국내총생산</v>
      </c>
      <c r="D6" s="102">
        <v>3.7</v>
      </c>
      <c r="E6" s="103">
        <v>2.5</v>
      </c>
      <c r="F6" s="103">
        <v>2.8</v>
      </c>
      <c r="G6" s="104">
        <v>8.4</v>
      </c>
      <c r="H6" s="103">
        <v>9.3000000000000007</v>
      </c>
      <c r="I6" s="103">
        <v>4.4000000000000004</v>
      </c>
      <c r="J6" s="103">
        <v>3.9</v>
      </c>
      <c r="K6" s="103">
        <v>3.8</v>
      </c>
      <c r="L6" s="103">
        <v>2.1</v>
      </c>
      <c r="M6" s="103">
        <v>3.3</v>
      </c>
      <c r="N6" s="103">
        <v>1.6</v>
      </c>
      <c r="O6" s="103">
        <v>3.1</v>
      </c>
      <c r="P6" s="103">
        <v>2.6</v>
      </c>
      <c r="Q6" s="103">
        <v>1.8</v>
      </c>
      <c r="R6" s="103">
        <v>2.4</v>
      </c>
      <c r="S6" s="103">
        <v>3.6</v>
      </c>
      <c r="T6" s="103">
        <v>2.1</v>
      </c>
      <c r="U6" s="103">
        <v>3.8</v>
      </c>
      <c r="V6" s="105">
        <v>3.8</v>
      </c>
    </row>
    <row r="7" spans="1:22" ht="14.45" customHeight="1">
      <c r="A7" s="29">
        <v>2</v>
      </c>
      <c r="B7" s="34" t="s">
        <v>5</v>
      </c>
      <c r="C7" s="34" t="str">
        <f>VLOOKUP(B7,'[1]Table 4'!$B$6:$C$46,2,)</f>
        <v>개인소비지출</v>
      </c>
      <c r="D7" s="68">
        <v>3.8</v>
      </c>
      <c r="E7" s="31">
        <v>2.6</v>
      </c>
      <c r="F7" s="31">
        <v>2.6</v>
      </c>
      <c r="G7" s="68">
        <v>7.7</v>
      </c>
      <c r="H7" s="31">
        <v>7.5</v>
      </c>
      <c r="I7" s="31">
        <v>4.7</v>
      </c>
      <c r="J7" s="31">
        <v>4.0999999999999996</v>
      </c>
      <c r="K7" s="31">
        <v>3.9</v>
      </c>
      <c r="L7" s="31">
        <v>3</v>
      </c>
      <c r="M7" s="31">
        <v>2.7</v>
      </c>
      <c r="N7" s="31">
        <v>1.8</v>
      </c>
      <c r="O7" s="31">
        <v>3.6</v>
      </c>
      <c r="P7" s="31">
        <v>2.6</v>
      </c>
      <c r="Q7" s="31">
        <v>1.7</v>
      </c>
      <c r="R7" s="31">
        <v>2.5</v>
      </c>
      <c r="S7" s="31">
        <v>3.4</v>
      </c>
      <c r="T7" s="31">
        <v>2.1</v>
      </c>
      <c r="U7" s="31">
        <v>2.8</v>
      </c>
      <c r="V7" s="33">
        <v>2.9</v>
      </c>
    </row>
    <row r="8" spans="1:22" ht="14.45" customHeight="1">
      <c r="A8" s="29">
        <v>3</v>
      </c>
      <c r="B8" s="35" t="s">
        <v>13</v>
      </c>
      <c r="C8" s="35" t="str">
        <f>VLOOKUP(B8,'[1]Table 4'!$B$6:$C$46,2,)</f>
        <v>상품</v>
      </c>
      <c r="D8" s="106">
        <v>1.2</v>
      </c>
      <c r="E8" s="36">
        <v>-0.4</v>
      </c>
      <c r="F8" s="36">
        <v>0.7</v>
      </c>
      <c r="G8" s="106">
        <v>12</v>
      </c>
      <c r="H8" s="36">
        <v>10.199999999999999</v>
      </c>
      <c r="I8" s="36">
        <v>2.2999999999999998</v>
      </c>
      <c r="J8" s="36">
        <v>0.6</v>
      </c>
      <c r="K8" s="36">
        <v>0.8</v>
      </c>
      <c r="L8" s="36">
        <v>0.3</v>
      </c>
      <c r="M8" s="36">
        <v>0.3</v>
      </c>
      <c r="N8" s="36">
        <v>-1.2</v>
      </c>
      <c r="O8" s="36">
        <v>-0.5</v>
      </c>
      <c r="P8" s="36">
        <v>0.4</v>
      </c>
      <c r="Q8" s="36">
        <v>-1.6</v>
      </c>
      <c r="R8" s="36">
        <v>-0.2</v>
      </c>
      <c r="S8" s="36">
        <v>2.2000000000000002</v>
      </c>
      <c r="T8" s="36">
        <v>0.2</v>
      </c>
      <c r="U8" s="36">
        <v>1.6</v>
      </c>
      <c r="V8" s="37">
        <v>2</v>
      </c>
    </row>
    <row r="9" spans="1:22" ht="14.45" customHeight="1">
      <c r="A9" s="29">
        <v>4</v>
      </c>
      <c r="B9" s="38" t="s">
        <v>14</v>
      </c>
      <c r="C9" s="38" t="str">
        <f>VLOOKUP(B9,'[1]Table 4'!$B$6:$C$46,2,)</f>
        <v>내구재</v>
      </c>
      <c r="D9" s="106">
        <v>-0.7</v>
      </c>
      <c r="E9" s="36">
        <v>-2.1</v>
      </c>
      <c r="F9" s="36">
        <v>0.4</v>
      </c>
      <c r="G9" s="106">
        <v>9.1</v>
      </c>
      <c r="H9" s="36">
        <v>1.2</v>
      </c>
      <c r="I9" s="36">
        <v>2.7</v>
      </c>
      <c r="J9" s="36">
        <v>-1.3</v>
      </c>
      <c r="K9" s="36">
        <v>-0.3</v>
      </c>
      <c r="L9" s="36">
        <v>-0.2</v>
      </c>
      <c r="M9" s="36">
        <v>-4.5</v>
      </c>
      <c r="N9" s="36">
        <v>-3.2</v>
      </c>
      <c r="O9" s="36">
        <v>-0.3</v>
      </c>
      <c r="P9" s="36">
        <v>-2.7</v>
      </c>
      <c r="Q9" s="36">
        <v>-2.2999999999999998</v>
      </c>
      <c r="R9" s="36">
        <v>-0.3</v>
      </c>
      <c r="S9" s="36">
        <v>0.9</v>
      </c>
      <c r="T9" s="36">
        <v>3.1</v>
      </c>
      <c r="U9" s="36">
        <v>0.5</v>
      </c>
      <c r="V9" s="37">
        <v>0.8</v>
      </c>
    </row>
    <row r="10" spans="1:22" ht="14.45" customHeight="1">
      <c r="A10" s="29">
        <v>5</v>
      </c>
      <c r="B10" s="38" t="s">
        <v>15</v>
      </c>
      <c r="C10" s="38" t="str">
        <f>VLOOKUP(B10,'[1]Table 4'!$B$6:$C$46,2,)</f>
        <v>비내구재</v>
      </c>
      <c r="D10" s="106">
        <v>2.2999999999999998</v>
      </c>
      <c r="E10" s="36">
        <v>0.5</v>
      </c>
      <c r="F10" s="36">
        <v>0.8</v>
      </c>
      <c r="G10" s="106">
        <v>13.7</v>
      </c>
      <c r="H10" s="36">
        <v>15.4</v>
      </c>
      <c r="I10" s="36">
        <v>2.1</v>
      </c>
      <c r="J10" s="36">
        <v>1.7</v>
      </c>
      <c r="K10" s="36">
        <v>1.4</v>
      </c>
      <c r="L10" s="36">
        <v>0.6</v>
      </c>
      <c r="M10" s="36">
        <v>3.1</v>
      </c>
      <c r="N10" s="36">
        <v>-0.1</v>
      </c>
      <c r="O10" s="36">
        <v>-0.6</v>
      </c>
      <c r="P10" s="36">
        <v>2</v>
      </c>
      <c r="Q10" s="36">
        <v>-1.3</v>
      </c>
      <c r="R10" s="36">
        <v>-0.2</v>
      </c>
      <c r="S10" s="36">
        <v>3</v>
      </c>
      <c r="T10" s="36">
        <v>-1.3</v>
      </c>
      <c r="U10" s="36">
        <v>2.2000000000000002</v>
      </c>
      <c r="V10" s="37">
        <v>2.6</v>
      </c>
    </row>
    <row r="11" spans="1:22" ht="14.45" customHeight="1">
      <c r="A11" s="29">
        <v>6</v>
      </c>
      <c r="B11" s="35" t="s">
        <v>8</v>
      </c>
      <c r="C11" s="35" t="str">
        <f>VLOOKUP(B11,'[1]Table 4'!$B$6:$C$46,2,)</f>
        <v>서비스</v>
      </c>
      <c r="D11" s="106">
        <v>5.0999999999999996</v>
      </c>
      <c r="E11" s="36">
        <v>4.0999999999999996</v>
      </c>
      <c r="F11" s="36">
        <v>3.5</v>
      </c>
      <c r="G11" s="106">
        <v>5.6</v>
      </c>
      <c r="H11" s="36">
        <v>6.2</v>
      </c>
      <c r="I11" s="36">
        <v>5.9</v>
      </c>
      <c r="J11" s="36">
        <v>5.9</v>
      </c>
      <c r="K11" s="36">
        <v>5.5</v>
      </c>
      <c r="L11" s="36">
        <v>4.3</v>
      </c>
      <c r="M11" s="36">
        <v>3.9</v>
      </c>
      <c r="N11" s="36">
        <v>3.3</v>
      </c>
      <c r="O11" s="36">
        <v>5.6</v>
      </c>
      <c r="P11" s="36">
        <v>3.6</v>
      </c>
      <c r="Q11" s="36">
        <v>3.3</v>
      </c>
      <c r="R11" s="36">
        <v>3.8</v>
      </c>
      <c r="S11" s="36">
        <v>4</v>
      </c>
      <c r="T11" s="36">
        <v>3</v>
      </c>
      <c r="U11" s="36">
        <v>3.3</v>
      </c>
      <c r="V11" s="37">
        <v>3.3</v>
      </c>
    </row>
    <row r="12" spans="1:22" ht="14.45" customHeight="1">
      <c r="A12" s="29">
        <v>7</v>
      </c>
      <c r="B12" s="34" t="s">
        <v>101</v>
      </c>
      <c r="C12" s="34" t="str">
        <f>VLOOKUP(B12,'[1]Table 4'!$B$6:$C$46,2,)</f>
        <v>민간국내총투자</v>
      </c>
      <c r="D12" s="68">
        <v>2.8</v>
      </c>
      <c r="E12" s="31">
        <v>1.6</v>
      </c>
      <c r="F12" s="31">
        <v>1.9</v>
      </c>
      <c r="G12" s="68">
        <v>9.5</v>
      </c>
      <c r="H12" s="31">
        <v>9.1999999999999993</v>
      </c>
      <c r="I12" s="31">
        <v>6.9</v>
      </c>
      <c r="J12" s="31">
        <v>2.8</v>
      </c>
      <c r="K12" s="31">
        <v>2.8</v>
      </c>
      <c r="L12" s="31">
        <v>-0.5</v>
      </c>
      <c r="M12" s="31">
        <v>1.1000000000000001</v>
      </c>
      <c r="N12" s="31">
        <v>2.1</v>
      </c>
      <c r="O12" s="31">
        <v>0.9</v>
      </c>
      <c r="P12" s="31">
        <v>2.6</v>
      </c>
      <c r="Q12" s="31">
        <v>2.4</v>
      </c>
      <c r="R12" s="31">
        <v>2</v>
      </c>
      <c r="S12" s="31">
        <v>0.7</v>
      </c>
      <c r="T12" s="31">
        <v>0.3</v>
      </c>
      <c r="U12" s="31">
        <v>4.7</v>
      </c>
      <c r="V12" s="33">
        <v>3.7</v>
      </c>
    </row>
    <row r="13" spans="1:22" ht="14.45" customHeight="1">
      <c r="A13" s="29">
        <v>8</v>
      </c>
      <c r="B13" s="35" t="s">
        <v>16</v>
      </c>
      <c r="C13" s="35" t="str">
        <f>VLOOKUP(B13,'[1]Table 4'!$B$6:$C$46,2,)</f>
        <v>고정투자</v>
      </c>
      <c r="D13" s="106">
        <v>3</v>
      </c>
      <c r="E13" s="36">
        <v>1.7</v>
      </c>
      <c r="F13" s="36">
        <v>1.9</v>
      </c>
      <c r="G13" s="106">
        <v>9.1999999999999993</v>
      </c>
      <c r="H13" s="36">
        <v>9.8000000000000007</v>
      </c>
      <c r="I13" s="36">
        <v>6.9</v>
      </c>
      <c r="J13" s="36">
        <v>3.5</v>
      </c>
      <c r="K13" s="36">
        <v>2.9</v>
      </c>
      <c r="L13" s="36">
        <v>-0.4</v>
      </c>
      <c r="M13" s="36">
        <v>1.3</v>
      </c>
      <c r="N13" s="36">
        <v>2.2999999999999998</v>
      </c>
      <c r="O13" s="36">
        <v>0.7</v>
      </c>
      <c r="P13" s="36">
        <v>2.7</v>
      </c>
      <c r="Q13" s="36">
        <v>2.7</v>
      </c>
      <c r="R13" s="36">
        <v>1.8</v>
      </c>
      <c r="S13" s="36">
        <v>0.7</v>
      </c>
      <c r="T13" s="36">
        <v>0.2</v>
      </c>
      <c r="U13" s="36">
        <v>4.8</v>
      </c>
      <c r="V13" s="37">
        <v>3.8</v>
      </c>
    </row>
    <row r="14" spans="1:22" ht="14.45" customHeight="1">
      <c r="A14" s="29">
        <v>9</v>
      </c>
      <c r="B14" s="38" t="s">
        <v>17</v>
      </c>
      <c r="C14" s="38" t="str">
        <f>VLOOKUP(B14,'[1]Table 4'!$B$6:$C$46,2,)</f>
        <v>비주거용</v>
      </c>
      <c r="D14" s="106">
        <v>3.2</v>
      </c>
      <c r="E14" s="36">
        <v>1.4</v>
      </c>
      <c r="F14" s="36">
        <v>1.5</v>
      </c>
      <c r="G14" s="106">
        <v>6.4</v>
      </c>
      <c r="H14" s="36">
        <v>8.1999999999999993</v>
      </c>
      <c r="I14" s="36">
        <v>6.8</v>
      </c>
      <c r="J14" s="36">
        <v>3.1</v>
      </c>
      <c r="K14" s="36">
        <v>4.8</v>
      </c>
      <c r="L14" s="36">
        <v>-0.2</v>
      </c>
      <c r="M14" s="36">
        <v>0.1</v>
      </c>
      <c r="N14" s="36">
        <v>1.8</v>
      </c>
      <c r="O14" s="36">
        <v>0.8</v>
      </c>
      <c r="P14" s="36">
        <v>2.5</v>
      </c>
      <c r="Q14" s="36">
        <v>2.2000000000000002</v>
      </c>
      <c r="R14" s="36">
        <v>1.5</v>
      </c>
      <c r="S14" s="36">
        <v>-0.2</v>
      </c>
      <c r="T14" s="36">
        <v>-0.4</v>
      </c>
      <c r="U14" s="36">
        <v>5.0999999999999996</v>
      </c>
      <c r="V14" s="37">
        <v>4.5</v>
      </c>
    </row>
    <row r="15" spans="1:22" ht="14.45" customHeight="1">
      <c r="A15" s="29">
        <v>10</v>
      </c>
      <c r="B15" s="39" t="s">
        <v>18</v>
      </c>
      <c r="C15" s="39" t="str">
        <f>VLOOKUP(B15,'[1]Table 4'!$B$6:$C$46,2,)</f>
        <v>구조물</v>
      </c>
      <c r="D15" s="106">
        <v>5.2</v>
      </c>
      <c r="E15" s="36">
        <v>-0.2</v>
      </c>
      <c r="F15" s="36">
        <v>0.9</v>
      </c>
      <c r="G15" s="106">
        <v>17.2</v>
      </c>
      <c r="H15" s="36">
        <v>18.3</v>
      </c>
      <c r="I15" s="36">
        <v>16.600000000000001</v>
      </c>
      <c r="J15" s="36">
        <v>8.1999999999999993</v>
      </c>
      <c r="K15" s="36">
        <v>4.8</v>
      </c>
      <c r="L15" s="36">
        <v>-1</v>
      </c>
      <c r="M15" s="36">
        <v>-3.9</v>
      </c>
      <c r="N15" s="36">
        <v>3.5</v>
      </c>
      <c r="O15" s="36">
        <v>-2.4</v>
      </c>
      <c r="P15" s="36">
        <v>1.8</v>
      </c>
      <c r="Q15" s="36">
        <v>-0.7</v>
      </c>
      <c r="R15" s="36">
        <v>0.3</v>
      </c>
      <c r="S15" s="36">
        <v>1.1000000000000001</v>
      </c>
      <c r="T15" s="36">
        <v>-1</v>
      </c>
      <c r="U15" s="36">
        <v>3.4</v>
      </c>
      <c r="V15" s="37">
        <v>5.5</v>
      </c>
    </row>
    <row r="16" spans="1:22" ht="14.45" customHeight="1">
      <c r="A16" s="29">
        <v>11</v>
      </c>
      <c r="B16" s="39" t="s">
        <v>19</v>
      </c>
      <c r="C16" s="39" t="str">
        <f>VLOOKUP(B16,'[1]Table 4'!$B$6:$C$46,2,)</f>
        <v>장비</v>
      </c>
      <c r="D16" s="106">
        <v>4.5</v>
      </c>
      <c r="E16" s="36">
        <v>2.1</v>
      </c>
      <c r="F16" s="36">
        <v>2.2000000000000002</v>
      </c>
      <c r="G16" s="106">
        <v>7.5</v>
      </c>
      <c r="H16" s="36">
        <v>8.9</v>
      </c>
      <c r="I16" s="36">
        <v>6.2</v>
      </c>
      <c r="J16" s="36">
        <v>5.8</v>
      </c>
      <c r="K16" s="36">
        <v>6.9</v>
      </c>
      <c r="L16" s="36">
        <v>0.3</v>
      </c>
      <c r="M16" s="36">
        <v>2.6</v>
      </c>
      <c r="N16" s="36">
        <v>1</v>
      </c>
      <c r="O16" s="36">
        <v>3.6</v>
      </c>
      <c r="P16" s="36">
        <v>1.9</v>
      </c>
      <c r="Q16" s="36">
        <v>2.1</v>
      </c>
      <c r="R16" s="36">
        <v>0.8</v>
      </c>
      <c r="S16" s="36">
        <v>0.6</v>
      </c>
      <c r="T16" s="36">
        <v>3.3</v>
      </c>
      <c r="U16" s="36">
        <v>5.8</v>
      </c>
      <c r="V16" s="37">
        <v>3.5</v>
      </c>
    </row>
    <row r="17" spans="1:22" ht="14.45" customHeight="1">
      <c r="A17" s="29">
        <v>12</v>
      </c>
      <c r="B17" s="39" t="s">
        <v>20</v>
      </c>
      <c r="C17" s="39" t="str">
        <f>VLOOKUP(B17,'[1]Table 4'!$B$6:$C$46,2,)</f>
        <v>지식재산</v>
      </c>
      <c r="D17" s="106">
        <v>0.8</v>
      </c>
      <c r="E17" s="36">
        <v>1.7</v>
      </c>
      <c r="F17" s="36">
        <v>1.2</v>
      </c>
      <c r="G17" s="106">
        <v>0.5</v>
      </c>
      <c r="H17" s="36">
        <v>2.7</v>
      </c>
      <c r="I17" s="36">
        <v>2.4</v>
      </c>
      <c r="J17" s="36">
        <v>-2.1</v>
      </c>
      <c r="K17" s="36">
        <v>2.9</v>
      </c>
      <c r="L17" s="36">
        <v>-0.3</v>
      </c>
      <c r="M17" s="36">
        <v>0.2</v>
      </c>
      <c r="N17" s="36">
        <v>1.3</v>
      </c>
      <c r="O17" s="36">
        <v>0.2</v>
      </c>
      <c r="P17" s="36">
        <v>3.4</v>
      </c>
      <c r="Q17" s="36">
        <v>4.0999999999999996</v>
      </c>
      <c r="R17" s="36">
        <v>2.9</v>
      </c>
      <c r="S17" s="36">
        <v>-1.6</v>
      </c>
      <c r="T17" s="36">
        <v>-3.4</v>
      </c>
      <c r="U17" s="36">
        <v>5.3</v>
      </c>
      <c r="V17" s="37">
        <v>5</v>
      </c>
    </row>
    <row r="18" spans="1:22" ht="14.45" customHeight="1">
      <c r="A18" s="29">
        <v>13</v>
      </c>
      <c r="B18" s="38" t="s">
        <v>21</v>
      </c>
      <c r="C18" s="38" t="str">
        <f>VLOOKUP(B18,'[1]Table 4'!$B$6:$C$46,2,)</f>
        <v>주거용</v>
      </c>
      <c r="D18" s="106">
        <v>2.6</v>
      </c>
      <c r="E18" s="36">
        <v>2.9</v>
      </c>
      <c r="F18" s="36">
        <v>3.1</v>
      </c>
      <c r="G18" s="106">
        <v>17.399999999999999</v>
      </c>
      <c r="H18" s="36">
        <v>14.7</v>
      </c>
      <c r="I18" s="36">
        <v>7.3</v>
      </c>
      <c r="J18" s="36">
        <v>5.0999999999999996</v>
      </c>
      <c r="K18" s="36">
        <v>-3.5</v>
      </c>
      <c r="L18" s="36">
        <v>-1</v>
      </c>
      <c r="M18" s="36">
        <v>5.8</v>
      </c>
      <c r="N18" s="36">
        <v>4.3</v>
      </c>
      <c r="O18" s="36">
        <v>0.6</v>
      </c>
      <c r="P18" s="36">
        <v>3.5</v>
      </c>
      <c r="Q18" s="36">
        <v>4.2</v>
      </c>
      <c r="R18" s="36">
        <v>2.5</v>
      </c>
      <c r="S18" s="36">
        <v>3.9</v>
      </c>
      <c r="T18" s="36">
        <v>2.2000000000000002</v>
      </c>
      <c r="U18" s="36">
        <v>3.5</v>
      </c>
      <c r="V18" s="37">
        <v>1</v>
      </c>
    </row>
    <row r="19" spans="1:22" ht="14.45" customHeight="1">
      <c r="A19" s="29">
        <v>14</v>
      </c>
      <c r="B19" s="35" t="s">
        <v>102</v>
      </c>
      <c r="C19" s="35" t="str">
        <f>VLOOKUP(B19,'[1]Table 4'!$B$6:$C$46,2,)</f>
        <v>민간재고 변화</v>
      </c>
      <c r="D19" s="107" t="s">
        <v>12</v>
      </c>
      <c r="E19" s="90" t="s">
        <v>12</v>
      </c>
      <c r="F19" s="90" t="s">
        <v>12</v>
      </c>
      <c r="G19" s="107" t="s">
        <v>12</v>
      </c>
      <c r="H19" s="90" t="s">
        <v>12</v>
      </c>
      <c r="I19" s="90" t="s">
        <v>12</v>
      </c>
      <c r="J19" s="90" t="s">
        <v>12</v>
      </c>
      <c r="K19" s="90" t="s">
        <v>12</v>
      </c>
      <c r="L19" s="90" t="s">
        <v>12</v>
      </c>
      <c r="M19" s="90" t="s">
        <v>12</v>
      </c>
      <c r="N19" s="90" t="s">
        <v>12</v>
      </c>
      <c r="O19" s="90" t="s">
        <v>12</v>
      </c>
      <c r="P19" s="90" t="s">
        <v>12</v>
      </c>
      <c r="Q19" s="90" t="s">
        <v>12</v>
      </c>
      <c r="R19" s="90" t="s">
        <v>12</v>
      </c>
      <c r="S19" s="90" t="s">
        <v>12</v>
      </c>
      <c r="T19" s="90" t="s">
        <v>12</v>
      </c>
      <c r="U19" s="90" t="s">
        <v>12</v>
      </c>
      <c r="V19" s="47" t="s">
        <v>12</v>
      </c>
    </row>
    <row r="20" spans="1:22" s="15" customFormat="1" ht="14.45" customHeight="1">
      <c r="A20" s="29">
        <v>15</v>
      </c>
      <c r="B20" s="34" t="s">
        <v>22</v>
      </c>
      <c r="C20" s="34" t="str">
        <f>VLOOKUP(B20,'[1]Table 4'!$B$6:$C$46,2,)</f>
        <v>상품 및 서비스 순수출</v>
      </c>
      <c r="D20" s="108" t="s">
        <v>12</v>
      </c>
      <c r="E20" s="109" t="s">
        <v>12</v>
      </c>
      <c r="F20" s="109" t="s">
        <v>12</v>
      </c>
      <c r="G20" s="108" t="s">
        <v>12</v>
      </c>
      <c r="H20" s="109" t="s">
        <v>12</v>
      </c>
      <c r="I20" s="109" t="s">
        <v>12</v>
      </c>
      <c r="J20" s="109" t="s">
        <v>12</v>
      </c>
      <c r="K20" s="109" t="s">
        <v>12</v>
      </c>
      <c r="L20" s="109" t="s">
        <v>12</v>
      </c>
      <c r="M20" s="109" t="s">
        <v>12</v>
      </c>
      <c r="N20" s="109" t="s">
        <v>12</v>
      </c>
      <c r="O20" s="109" t="s">
        <v>12</v>
      </c>
      <c r="P20" s="109" t="s">
        <v>12</v>
      </c>
      <c r="Q20" s="109" t="s">
        <v>12</v>
      </c>
      <c r="R20" s="109" t="s">
        <v>12</v>
      </c>
      <c r="S20" s="109" t="s">
        <v>12</v>
      </c>
      <c r="T20" s="109" t="s">
        <v>12</v>
      </c>
      <c r="U20" s="109" t="s">
        <v>12</v>
      </c>
      <c r="V20" s="110" t="s">
        <v>12</v>
      </c>
    </row>
    <row r="21" spans="1:22" ht="14.45" customHeight="1">
      <c r="A21" s="29">
        <v>16</v>
      </c>
      <c r="B21" s="35" t="s">
        <v>6</v>
      </c>
      <c r="C21" s="35" t="str">
        <f>VLOOKUP(B21,'[1]Table 4'!$B$6:$C$46,2,)</f>
        <v>수출</v>
      </c>
      <c r="D21" s="106">
        <v>-1.5</v>
      </c>
      <c r="E21" s="36">
        <v>0.9</v>
      </c>
      <c r="F21" s="36">
        <v>1.6</v>
      </c>
      <c r="G21" s="106">
        <v>18</v>
      </c>
      <c r="H21" s="36">
        <v>20.2</v>
      </c>
      <c r="I21" s="36">
        <v>-9</v>
      </c>
      <c r="J21" s="36">
        <v>-6.1</v>
      </c>
      <c r="K21" s="36">
        <v>-0.1</v>
      </c>
      <c r="L21" s="36">
        <v>-3.6</v>
      </c>
      <c r="M21" s="36">
        <v>4.4000000000000004</v>
      </c>
      <c r="N21" s="36">
        <v>-2.2999999999999998</v>
      </c>
      <c r="O21" s="36">
        <v>2.5</v>
      </c>
      <c r="P21" s="36">
        <v>3</v>
      </c>
      <c r="Q21" s="36">
        <v>-0.6</v>
      </c>
      <c r="R21" s="36">
        <v>-0.1</v>
      </c>
      <c r="S21" s="36">
        <v>5.5</v>
      </c>
      <c r="T21" s="36">
        <v>-1.3</v>
      </c>
      <c r="U21" s="36">
        <v>2.8</v>
      </c>
      <c r="V21" s="37">
        <v>1.5</v>
      </c>
    </row>
    <row r="22" spans="1:22" ht="14.45" customHeight="1">
      <c r="A22" s="29">
        <v>17</v>
      </c>
      <c r="B22" s="38" t="s">
        <v>13</v>
      </c>
      <c r="C22" s="38" t="str">
        <f>VLOOKUP(B22,'[1]Table 4'!$B$6:$C$46,2,)</f>
        <v>상품</v>
      </c>
      <c r="D22" s="106">
        <v>-4.3</v>
      </c>
      <c r="E22" s="36">
        <v>-0.4</v>
      </c>
      <c r="F22" s="36">
        <v>0.8</v>
      </c>
      <c r="G22" s="106">
        <v>23.3</v>
      </c>
      <c r="H22" s="36">
        <v>27</v>
      </c>
      <c r="I22" s="36">
        <v>-14</v>
      </c>
      <c r="J22" s="36">
        <v>-11.5</v>
      </c>
      <c r="K22" s="36">
        <v>-3</v>
      </c>
      <c r="L22" s="36">
        <v>-6.4</v>
      </c>
      <c r="M22" s="36">
        <v>4.5999999999999996</v>
      </c>
      <c r="N22" s="36">
        <v>-3.7</v>
      </c>
      <c r="O22" s="36">
        <v>0.8</v>
      </c>
      <c r="P22" s="36">
        <v>2.6</v>
      </c>
      <c r="Q22" s="36">
        <v>-3</v>
      </c>
      <c r="R22" s="36">
        <v>-1.7</v>
      </c>
      <c r="S22" s="36">
        <v>6.2</v>
      </c>
      <c r="T22" s="36">
        <v>-1.8</v>
      </c>
      <c r="U22" s="36">
        <v>1.8</v>
      </c>
      <c r="V22" s="37">
        <v>-0.8</v>
      </c>
    </row>
    <row r="23" spans="1:22" ht="14.45" customHeight="1">
      <c r="A23" s="29">
        <v>18</v>
      </c>
      <c r="B23" s="38" t="s">
        <v>8</v>
      </c>
      <c r="C23" s="38" t="str">
        <f>VLOOKUP(B23,'[1]Table 4'!$B$6:$C$46,2,)</f>
        <v>서비스</v>
      </c>
      <c r="D23" s="106">
        <v>4.3</v>
      </c>
      <c r="E23" s="36">
        <v>3.4</v>
      </c>
      <c r="F23" s="36">
        <v>3.1</v>
      </c>
      <c r="G23" s="106">
        <v>7.3</v>
      </c>
      <c r="H23" s="36">
        <v>6.5</v>
      </c>
      <c r="I23" s="36">
        <v>2.8</v>
      </c>
      <c r="J23" s="36">
        <v>6.4</v>
      </c>
      <c r="K23" s="36">
        <v>6</v>
      </c>
      <c r="L23" s="36">
        <v>2.1</v>
      </c>
      <c r="M23" s="36">
        <v>4</v>
      </c>
      <c r="N23" s="36">
        <v>0.4</v>
      </c>
      <c r="O23" s="36">
        <v>5.6</v>
      </c>
      <c r="P23" s="36">
        <v>3.7</v>
      </c>
      <c r="Q23" s="36">
        <v>3.8</v>
      </c>
      <c r="R23" s="36">
        <v>2.6</v>
      </c>
      <c r="S23" s="36">
        <v>4.4000000000000004</v>
      </c>
      <c r="T23" s="36">
        <v>-0.5</v>
      </c>
      <c r="U23" s="36">
        <v>4.7</v>
      </c>
      <c r="V23" s="37">
        <v>5.5</v>
      </c>
    </row>
    <row r="24" spans="1:22" ht="14.45" customHeight="1">
      <c r="A24" s="29">
        <v>19</v>
      </c>
      <c r="B24" s="35" t="s">
        <v>23</v>
      </c>
      <c r="C24" s="35" t="str">
        <f>VLOOKUP(B24,'[1]Table 4'!$B$6:$C$46,2,)</f>
        <v>수입</v>
      </c>
      <c r="D24" s="106">
        <v>-2</v>
      </c>
      <c r="E24" s="36">
        <v>0.8</v>
      </c>
      <c r="F24" s="36">
        <v>0.5</v>
      </c>
      <c r="G24" s="106">
        <v>13.4</v>
      </c>
      <c r="H24" s="36">
        <v>11.2</v>
      </c>
      <c r="I24" s="36">
        <v>-4.4000000000000004</v>
      </c>
      <c r="J24" s="36">
        <v>-4.5</v>
      </c>
      <c r="K24" s="36">
        <v>-1.8</v>
      </c>
      <c r="L24" s="36">
        <v>-4.7</v>
      </c>
      <c r="M24" s="36">
        <v>0.6</v>
      </c>
      <c r="N24" s="36">
        <v>-0.1</v>
      </c>
      <c r="O24" s="36">
        <v>2.4</v>
      </c>
      <c r="P24" s="36">
        <v>1.9</v>
      </c>
      <c r="Q24" s="36">
        <v>0.8</v>
      </c>
      <c r="R24" s="36">
        <v>-0.6</v>
      </c>
      <c r="S24" s="36">
        <v>1.8</v>
      </c>
      <c r="T24" s="36">
        <v>-1.2</v>
      </c>
      <c r="U24" s="36">
        <v>0.2</v>
      </c>
      <c r="V24" s="37">
        <v>2.2000000000000002</v>
      </c>
    </row>
    <row r="25" spans="1:22" ht="14.45" customHeight="1">
      <c r="A25" s="29">
        <v>20</v>
      </c>
      <c r="B25" s="38" t="s">
        <v>13</v>
      </c>
      <c r="C25" s="38" t="str">
        <f>VLOOKUP(B25,'[1]Table 4'!$B$6:$C$46,2,)</f>
        <v>상품</v>
      </c>
      <c r="D25" s="106">
        <v>-3.2</v>
      </c>
      <c r="E25" s="36">
        <v>0.5</v>
      </c>
      <c r="F25" s="36">
        <v>0</v>
      </c>
      <c r="G25" s="106">
        <v>15.5</v>
      </c>
      <c r="H25" s="36">
        <v>11.8</v>
      </c>
      <c r="I25" s="36">
        <v>-6.5</v>
      </c>
      <c r="J25" s="36">
        <v>-7</v>
      </c>
      <c r="K25" s="36">
        <v>-2.8</v>
      </c>
      <c r="L25" s="36">
        <v>-5.8</v>
      </c>
      <c r="M25" s="36">
        <v>0.4</v>
      </c>
      <c r="N25" s="36">
        <v>0.2</v>
      </c>
      <c r="O25" s="36">
        <v>1.6</v>
      </c>
      <c r="P25" s="36">
        <v>1.9</v>
      </c>
      <c r="Q25" s="36">
        <v>0.1</v>
      </c>
      <c r="R25" s="36">
        <v>-0.3</v>
      </c>
      <c r="S25" s="36">
        <v>1.6</v>
      </c>
      <c r="T25" s="36">
        <v>-3.1</v>
      </c>
      <c r="U25" s="36">
        <v>0.5</v>
      </c>
      <c r="V25" s="37">
        <v>1.7</v>
      </c>
    </row>
    <row r="26" spans="1:22" ht="14.45" customHeight="1">
      <c r="A26" s="29">
        <v>21</v>
      </c>
      <c r="B26" s="38" t="s">
        <v>8</v>
      </c>
      <c r="C26" s="38" t="str">
        <f>VLOOKUP(B26,'[1]Table 4'!$B$6:$C$46,2,)</f>
        <v>서비스</v>
      </c>
      <c r="D26" s="106">
        <v>3.1</v>
      </c>
      <c r="E26" s="36">
        <v>1.9</v>
      </c>
      <c r="F26" s="36">
        <v>2.2999999999999998</v>
      </c>
      <c r="G26" s="106">
        <v>4.2</v>
      </c>
      <c r="H26" s="36">
        <v>8.4</v>
      </c>
      <c r="I26" s="36">
        <v>5.8</v>
      </c>
      <c r="J26" s="36">
        <v>6.9</v>
      </c>
      <c r="K26" s="36">
        <v>2.2000000000000002</v>
      </c>
      <c r="L26" s="36">
        <v>-0.1</v>
      </c>
      <c r="M26" s="36">
        <v>1.2</v>
      </c>
      <c r="N26" s="36">
        <v>-1.3</v>
      </c>
      <c r="O26" s="36">
        <v>5.4</v>
      </c>
      <c r="P26" s="36">
        <v>2.2999999999999998</v>
      </c>
      <c r="Q26" s="36">
        <v>3.2</v>
      </c>
      <c r="R26" s="36">
        <v>-1.6</v>
      </c>
      <c r="S26" s="36">
        <v>2.7</v>
      </c>
      <c r="T26" s="36">
        <v>6.4</v>
      </c>
      <c r="U26" s="36">
        <v>-0.6</v>
      </c>
      <c r="V26" s="37">
        <v>4</v>
      </c>
    </row>
    <row r="27" spans="1:22" ht="28.9" customHeight="1">
      <c r="A27" s="46">
        <v>22</v>
      </c>
      <c r="B27" s="34" t="s">
        <v>93</v>
      </c>
      <c r="C27" s="34" t="str">
        <f>VLOOKUP(B27,'[1]Table 4'!$B$6:$C$46,2,)</f>
        <v>정부소비지출 및 총투자</v>
      </c>
      <c r="D27" s="68">
        <v>2.8</v>
      </c>
      <c r="E27" s="31">
        <v>2.4</v>
      </c>
      <c r="F27" s="31">
        <v>3.5</v>
      </c>
      <c r="G27" s="68">
        <v>8.1</v>
      </c>
      <c r="H27" s="31">
        <v>11.5</v>
      </c>
      <c r="I27" s="31">
        <v>2.6</v>
      </c>
      <c r="J27" s="31">
        <v>3.4</v>
      </c>
      <c r="K27" s="31">
        <v>2</v>
      </c>
      <c r="L27" s="31">
        <v>-0.4</v>
      </c>
      <c r="M27" s="31">
        <v>4.9000000000000004</v>
      </c>
      <c r="N27" s="31">
        <v>1.4</v>
      </c>
      <c r="O27" s="31">
        <v>3.6</v>
      </c>
      <c r="P27" s="31">
        <v>1.8</v>
      </c>
      <c r="Q27" s="31">
        <v>2</v>
      </c>
      <c r="R27" s="31">
        <v>1.7</v>
      </c>
      <c r="S27" s="31">
        <v>4.5</v>
      </c>
      <c r="T27" s="31">
        <v>3.3</v>
      </c>
      <c r="U27" s="31">
        <v>4.5</v>
      </c>
      <c r="V27" s="33">
        <v>7.5</v>
      </c>
    </row>
    <row r="28" spans="1:22" ht="14.45" customHeight="1">
      <c r="A28" s="29">
        <v>23</v>
      </c>
      <c r="B28" s="35" t="s">
        <v>24</v>
      </c>
      <c r="C28" s="35" t="str">
        <f>VLOOKUP(B28,'[1]Table 4'!$B$6:$C$46,2,)</f>
        <v>연방</v>
      </c>
      <c r="D28" s="106">
        <v>4.2</v>
      </c>
      <c r="E28" s="36">
        <v>3.2</v>
      </c>
      <c r="F28" s="36">
        <v>5.2</v>
      </c>
      <c r="G28" s="106">
        <v>6.5</v>
      </c>
      <c r="H28" s="36">
        <v>7.5</v>
      </c>
      <c r="I28" s="36">
        <v>5.5</v>
      </c>
      <c r="J28" s="36">
        <v>4</v>
      </c>
      <c r="K28" s="36">
        <v>4.5</v>
      </c>
      <c r="L28" s="36">
        <v>2.7</v>
      </c>
      <c r="M28" s="36">
        <v>3.8</v>
      </c>
      <c r="N28" s="36">
        <v>2.8</v>
      </c>
      <c r="O28" s="36">
        <v>4.2</v>
      </c>
      <c r="P28" s="36">
        <v>3.1</v>
      </c>
      <c r="Q28" s="36">
        <v>2.4</v>
      </c>
      <c r="R28" s="36">
        <v>2.4</v>
      </c>
      <c r="S28" s="36">
        <v>5.9</v>
      </c>
      <c r="T28" s="36">
        <v>7</v>
      </c>
      <c r="U28" s="36">
        <v>4.2</v>
      </c>
      <c r="V28" s="37">
        <v>15.8</v>
      </c>
    </row>
    <row r="29" spans="1:22" ht="14.45" customHeight="1">
      <c r="A29" s="29">
        <v>24</v>
      </c>
      <c r="B29" s="38" t="s">
        <v>25</v>
      </c>
      <c r="C29" s="38" t="str">
        <f>VLOOKUP(B29,'[1]Table 4'!$B$6:$C$46,2,)</f>
        <v>국방</v>
      </c>
      <c r="D29" s="106">
        <v>4.0999999999999996</v>
      </c>
      <c r="E29" s="36">
        <v>3.7</v>
      </c>
      <c r="F29" s="36">
        <v>4.4000000000000004</v>
      </c>
      <c r="G29" s="106">
        <v>7.5</v>
      </c>
      <c r="H29" s="36">
        <v>9.5</v>
      </c>
      <c r="I29" s="36">
        <v>4.2</v>
      </c>
      <c r="J29" s="36">
        <v>3.7</v>
      </c>
      <c r="K29" s="36">
        <v>3.6</v>
      </c>
      <c r="L29" s="36">
        <v>3</v>
      </c>
      <c r="M29" s="36">
        <v>5.0999999999999996</v>
      </c>
      <c r="N29" s="36">
        <v>4.3</v>
      </c>
      <c r="O29" s="36">
        <v>4.8</v>
      </c>
      <c r="P29" s="36">
        <v>2.7</v>
      </c>
      <c r="Q29" s="36">
        <v>2.1</v>
      </c>
      <c r="R29" s="36">
        <v>2.2000000000000002</v>
      </c>
      <c r="S29" s="36">
        <v>5.0999999999999996</v>
      </c>
      <c r="T29" s="36">
        <v>6.1</v>
      </c>
      <c r="U29" s="36">
        <v>3.7</v>
      </c>
      <c r="V29" s="37">
        <v>11</v>
      </c>
    </row>
    <row r="30" spans="1:22" ht="14.45" customHeight="1">
      <c r="A30" s="29">
        <v>25</v>
      </c>
      <c r="B30" s="38" t="s">
        <v>26</v>
      </c>
      <c r="C30" s="38" t="str">
        <f>VLOOKUP(B30,'[1]Table 4'!$B$6:$C$46,2,)</f>
        <v>비국방</v>
      </c>
      <c r="D30" s="106">
        <v>4.2</v>
      </c>
      <c r="E30" s="36">
        <v>2.6</v>
      </c>
      <c r="F30" s="36">
        <v>6.4</v>
      </c>
      <c r="G30" s="106">
        <v>5.0999999999999996</v>
      </c>
      <c r="H30" s="36">
        <v>4.9000000000000004</v>
      </c>
      <c r="I30" s="36">
        <v>7.4</v>
      </c>
      <c r="J30" s="36">
        <v>4.4000000000000004</v>
      </c>
      <c r="K30" s="36">
        <v>5.8</v>
      </c>
      <c r="L30" s="36">
        <v>2.2000000000000002</v>
      </c>
      <c r="M30" s="36">
        <v>2.2000000000000002</v>
      </c>
      <c r="N30" s="36">
        <v>0.9</v>
      </c>
      <c r="O30" s="36">
        <v>3.4</v>
      </c>
      <c r="P30" s="36">
        <v>3.5</v>
      </c>
      <c r="Q30" s="36">
        <v>2.9</v>
      </c>
      <c r="R30" s="36">
        <v>2.6</v>
      </c>
      <c r="S30" s="36">
        <v>6.9</v>
      </c>
      <c r="T30" s="36">
        <v>8.1999999999999993</v>
      </c>
      <c r="U30" s="36">
        <v>5</v>
      </c>
      <c r="V30" s="37">
        <v>22.9</v>
      </c>
    </row>
    <row r="31" spans="1:22" ht="14.45" customHeight="1">
      <c r="A31" s="29">
        <v>26</v>
      </c>
      <c r="B31" s="35" t="s">
        <v>27</v>
      </c>
      <c r="C31" s="35" t="str">
        <f>VLOOKUP(B31,'[1]Table 4'!$B$6:$C$46,2,)</f>
        <v>주 및 지방</v>
      </c>
      <c r="D31" s="106">
        <v>1.9</v>
      </c>
      <c r="E31" s="36">
        <v>1.9</v>
      </c>
      <c r="F31" s="36">
        <v>2.5</v>
      </c>
      <c r="G31" s="106">
        <v>9.1</v>
      </c>
      <c r="H31" s="36">
        <v>13.9</v>
      </c>
      <c r="I31" s="36">
        <v>0.9</v>
      </c>
      <c r="J31" s="36">
        <v>3.1</v>
      </c>
      <c r="K31" s="36">
        <v>0.6</v>
      </c>
      <c r="L31" s="36">
        <v>-2.2000000000000002</v>
      </c>
      <c r="M31" s="36">
        <v>5.6</v>
      </c>
      <c r="N31" s="36">
        <v>0.5</v>
      </c>
      <c r="O31" s="36">
        <v>3.2</v>
      </c>
      <c r="P31" s="36">
        <v>1.1000000000000001</v>
      </c>
      <c r="Q31" s="36">
        <v>1.8</v>
      </c>
      <c r="R31" s="36">
        <v>1.3</v>
      </c>
      <c r="S31" s="36">
        <v>3.8</v>
      </c>
      <c r="T31" s="36">
        <v>1.2</v>
      </c>
      <c r="U31" s="36">
        <v>4.7</v>
      </c>
      <c r="V31" s="37">
        <v>2.9</v>
      </c>
    </row>
    <row r="32" spans="1:22" ht="14.45" customHeight="1">
      <c r="A32" s="29"/>
      <c r="B32" s="34" t="s">
        <v>28</v>
      </c>
      <c r="C32" s="34" t="str">
        <f>VLOOKUP(B32,'[1]Table 4'!$B$6:$C$46,2,)</f>
        <v>부록:</v>
      </c>
      <c r="D32" s="68"/>
      <c r="E32" s="31"/>
      <c r="F32" s="31"/>
      <c r="G32" s="68"/>
      <c r="H32" s="31"/>
      <c r="I32" s="31"/>
      <c r="J32" s="31"/>
      <c r="K32" s="31"/>
      <c r="L32" s="31"/>
      <c r="M32" s="31"/>
      <c r="N32" s="31"/>
      <c r="O32" s="31"/>
      <c r="P32" s="31"/>
      <c r="Q32" s="31"/>
      <c r="R32" s="31"/>
      <c r="S32" s="31"/>
      <c r="T32" s="31"/>
      <c r="U32" s="31"/>
      <c r="V32" s="33"/>
    </row>
    <row r="33" spans="1:22" ht="14.45" customHeight="1">
      <c r="A33" s="29">
        <v>27</v>
      </c>
      <c r="B33" s="35" t="s">
        <v>29</v>
      </c>
      <c r="C33" s="35" t="str">
        <f>VLOOKUP(B33,'[1]Table 4'!$B$6:$C$46,2,)</f>
        <v>국내생산의 최종 판매액</v>
      </c>
      <c r="D33" s="106">
        <v>3.7</v>
      </c>
      <c r="E33" s="36">
        <v>2.5</v>
      </c>
      <c r="F33" s="36">
        <v>2.8</v>
      </c>
      <c r="G33" s="106">
        <v>8.4</v>
      </c>
      <c r="H33" s="36">
        <v>9.5</v>
      </c>
      <c r="I33" s="36">
        <v>4.4000000000000004</v>
      </c>
      <c r="J33" s="36">
        <v>4</v>
      </c>
      <c r="K33" s="36">
        <v>3.8</v>
      </c>
      <c r="L33" s="36">
        <v>2.1</v>
      </c>
      <c r="M33" s="36">
        <v>3.3</v>
      </c>
      <c r="N33" s="36">
        <v>1.6</v>
      </c>
      <c r="O33" s="36">
        <v>3.1</v>
      </c>
      <c r="P33" s="36">
        <v>2.6</v>
      </c>
      <c r="Q33" s="36">
        <v>1.8</v>
      </c>
      <c r="R33" s="36">
        <v>2.4</v>
      </c>
      <c r="S33" s="36">
        <v>3.6</v>
      </c>
      <c r="T33" s="36">
        <v>2.1</v>
      </c>
      <c r="U33" s="36">
        <v>3.8</v>
      </c>
      <c r="V33" s="37">
        <v>3.8</v>
      </c>
    </row>
    <row r="34" spans="1:22" ht="14.45" customHeight="1">
      <c r="A34" s="29">
        <v>28</v>
      </c>
      <c r="B34" s="35" t="s">
        <v>30</v>
      </c>
      <c r="C34" s="35" t="str">
        <f>VLOOKUP(B34,'[1]Table 4'!$B$6:$C$46,2,)</f>
        <v>국내총구매액</v>
      </c>
      <c r="D34" s="106">
        <v>3.4</v>
      </c>
      <c r="E34" s="36">
        <v>2.4</v>
      </c>
      <c r="F34" s="36">
        <v>2.6</v>
      </c>
      <c r="G34" s="106">
        <v>8.1</v>
      </c>
      <c r="H34" s="36">
        <v>8.5</v>
      </c>
      <c r="I34" s="36">
        <v>4.7</v>
      </c>
      <c r="J34" s="36">
        <v>3.8</v>
      </c>
      <c r="K34" s="36">
        <v>3.4</v>
      </c>
      <c r="L34" s="36">
        <v>1.8</v>
      </c>
      <c r="M34" s="36">
        <v>2.8</v>
      </c>
      <c r="N34" s="36">
        <v>1.8</v>
      </c>
      <c r="O34" s="36">
        <v>3.1</v>
      </c>
      <c r="P34" s="36">
        <v>2.5</v>
      </c>
      <c r="Q34" s="36">
        <v>1.9</v>
      </c>
      <c r="R34" s="36">
        <v>2.2999999999999998</v>
      </c>
      <c r="S34" s="36">
        <v>3.1</v>
      </c>
      <c r="T34" s="36">
        <v>2</v>
      </c>
      <c r="U34" s="36">
        <v>3.4</v>
      </c>
      <c r="V34" s="37">
        <v>3.8</v>
      </c>
    </row>
    <row r="35" spans="1:22" ht="14.45" customHeight="1">
      <c r="A35" s="29">
        <v>29</v>
      </c>
      <c r="B35" s="35" t="s">
        <v>31</v>
      </c>
      <c r="C35" s="35" t="str">
        <f>VLOOKUP(B35,'[1]Table 4'!$B$6:$C$46,2,)</f>
        <v>국내 구매자에 대한 최종 판매액</v>
      </c>
      <c r="D35" s="106">
        <v>3.5</v>
      </c>
      <c r="E35" s="36">
        <v>2.4</v>
      </c>
      <c r="F35" s="36">
        <v>2.6</v>
      </c>
      <c r="G35" s="106">
        <v>8.1</v>
      </c>
      <c r="H35" s="36">
        <v>8.6</v>
      </c>
      <c r="I35" s="36">
        <v>4.7</v>
      </c>
      <c r="J35" s="36">
        <v>3.9</v>
      </c>
      <c r="K35" s="36">
        <v>3.4</v>
      </c>
      <c r="L35" s="36">
        <v>1.8</v>
      </c>
      <c r="M35" s="36">
        <v>2.8</v>
      </c>
      <c r="N35" s="36">
        <v>1.8</v>
      </c>
      <c r="O35" s="36">
        <v>3.1</v>
      </c>
      <c r="P35" s="36">
        <v>2.5</v>
      </c>
      <c r="Q35" s="36">
        <v>1.9</v>
      </c>
      <c r="R35" s="36">
        <v>2.2999999999999998</v>
      </c>
      <c r="S35" s="36">
        <v>3.2</v>
      </c>
      <c r="T35" s="36">
        <v>2</v>
      </c>
      <c r="U35" s="36">
        <v>3.4</v>
      </c>
      <c r="V35" s="37">
        <v>3.8</v>
      </c>
    </row>
    <row r="36" spans="1:22" ht="14.45" customHeight="1">
      <c r="A36" s="29">
        <v>30</v>
      </c>
      <c r="B36" s="35" t="s">
        <v>106</v>
      </c>
      <c r="C36" s="35" t="str">
        <f>VLOOKUP(B36,'[1]Table 4'!$B$6:$C$46,2,)</f>
        <v>민간 국내 구매자에 대한 최종 판매액</v>
      </c>
      <c r="D36" s="106">
        <v>3.6</v>
      </c>
      <c r="E36" s="36">
        <v>2.4</v>
      </c>
      <c r="F36" s="36">
        <v>2.5</v>
      </c>
      <c r="G36" s="106">
        <v>8</v>
      </c>
      <c r="H36" s="36">
        <v>8</v>
      </c>
      <c r="I36" s="36">
        <v>5.0999999999999996</v>
      </c>
      <c r="J36" s="36">
        <v>4</v>
      </c>
      <c r="K36" s="36">
        <v>3.7</v>
      </c>
      <c r="L36" s="36">
        <v>2.2999999999999998</v>
      </c>
      <c r="M36" s="36">
        <v>2.4</v>
      </c>
      <c r="N36" s="36">
        <v>1.9</v>
      </c>
      <c r="O36" s="36">
        <v>3</v>
      </c>
      <c r="P36" s="36">
        <v>2.6</v>
      </c>
      <c r="Q36" s="36">
        <v>1.9</v>
      </c>
      <c r="R36" s="36">
        <v>2.4</v>
      </c>
      <c r="S36" s="36">
        <v>2.9</v>
      </c>
      <c r="T36" s="36">
        <v>1.7</v>
      </c>
      <c r="U36" s="36">
        <v>3.2</v>
      </c>
      <c r="V36" s="37">
        <v>3.1</v>
      </c>
    </row>
    <row r="37" spans="1:22" ht="14.45" customHeight="1">
      <c r="A37" s="29">
        <v>31</v>
      </c>
      <c r="B37" s="35" t="s">
        <v>33</v>
      </c>
      <c r="C37" s="35" t="str">
        <f>VLOOKUP(B37,'[1]Table 4'!$B$6:$C$46,2,)</f>
        <v>국민총생산</v>
      </c>
      <c r="D37" s="106">
        <v>3.7</v>
      </c>
      <c r="E37" s="36">
        <v>2.5</v>
      </c>
      <c r="F37" s="90" t="s">
        <v>12</v>
      </c>
      <c r="G37" s="106">
        <v>8.4</v>
      </c>
      <c r="H37" s="36">
        <v>9.3000000000000007</v>
      </c>
      <c r="I37" s="36">
        <v>4.4000000000000004</v>
      </c>
      <c r="J37" s="36">
        <v>3.9</v>
      </c>
      <c r="K37" s="36">
        <v>3.8</v>
      </c>
      <c r="L37" s="36">
        <v>2.1</v>
      </c>
      <c r="M37" s="36">
        <v>3.3</v>
      </c>
      <c r="N37" s="36">
        <v>1.6</v>
      </c>
      <c r="O37" s="36">
        <v>3.1</v>
      </c>
      <c r="P37" s="36">
        <v>2.6</v>
      </c>
      <c r="Q37" s="36">
        <v>1.8</v>
      </c>
      <c r="R37" s="36">
        <v>2.4</v>
      </c>
      <c r="S37" s="36">
        <v>3.6</v>
      </c>
      <c r="T37" s="36">
        <v>2.1</v>
      </c>
      <c r="U37" s="36">
        <v>3.8</v>
      </c>
      <c r="V37" s="47" t="s">
        <v>12</v>
      </c>
    </row>
    <row r="38" spans="1:22" ht="16.149999999999999" customHeight="1">
      <c r="A38" s="29">
        <v>32</v>
      </c>
      <c r="B38" s="60" t="s">
        <v>281</v>
      </c>
      <c r="C38" s="60" t="str">
        <f>VLOOKUP(B38,'[1]Table 4'!$B$6:$C$46,2,)</f>
        <v>국내총생산; 식량 및 에너지 제외</v>
      </c>
      <c r="D38" s="36">
        <v>4.0999999999999996</v>
      </c>
      <c r="E38" s="36">
        <v>2.8</v>
      </c>
      <c r="F38" s="36">
        <v>3</v>
      </c>
      <c r="G38" s="106">
        <v>6.9</v>
      </c>
      <c r="H38" s="36">
        <v>7.4</v>
      </c>
      <c r="I38" s="36">
        <v>5.3</v>
      </c>
      <c r="J38" s="36">
        <v>4.3</v>
      </c>
      <c r="K38" s="36">
        <v>4.5</v>
      </c>
      <c r="L38" s="36">
        <v>2.7</v>
      </c>
      <c r="M38" s="36">
        <v>3</v>
      </c>
      <c r="N38" s="36">
        <v>2.4</v>
      </c>
      <c r="O38" s="36">
        <v>3.2</v>
      </c>
      <c r="P38" s="36">
        <v>2.8</v>
      </c>
      <c r="Q38" s="36">
        <v>2.5</v>
      </c>
      <c r="R38" s="36">
        <v>2.6</v>
      </c>
      <c r="S38" s="36">
        <v>3.5</v>
      </c>
      <c r="T38" s="36">
        <v>2.2999999999999998</v>
      </c>
      <c r="U38" s="36">
        <v>3.8</v>
      </c>
      <c r="V38" s="37">
        <v>3.9</v>
      </c>
    </row>
    <row r="39" spans="1:22" ht="15" customHeight="1">
      <c r="A39" s="46">
        <v>33</v>
      </c>
      <c r="B39" s="60" t="s">
        <v>282</v>
      </c>
      <c r="C39" s="60" t="str">
        <f>VLOOKUP(B39,'[1]Table 4'!$B$6:$C$46,2,)</f>
        <v>국내총구매액; 식량 및 에너지 제외</v>
      </c>
      <c r="D39" s="36">
        <v>3.7</v>
      </c>
      <c r="E39" s="36">
        <v>2.6</v>
      </c>
      <c r="F39" s="36">
        <v>2.8</v>
      </c>
      <c r="G39" s="106">
        <v>7.1</v>
      </c>
      <c r="H39" s="36">
        <v>7</v>
      </c>
      <c r="I39" s="36">
        <v>5</v>
      </c>
      <c r="J39" s="36">
        <v>4.2</v>
      </c>
      <c r="K39" s="36">
        <v>3.8</v>
      </c>
      <c r="L39" s="36">
        <v>2.2999999999999998</v>
      </c>
      <c r="M39" s="36">
        <v>2.6</v>
      </c>
      <c r="N39" s="36">
        <v>2</v>
      </c>
      <c r="O39" s="36">
        <v>3.3</v>
      </c>
      <c r="P39" s="36">
        <v>2.6</v>
      </c>
      <c r="Q39" s="36">
        <v>2.2999999999999998</v>
      </c>
      <c r="R39" s="36">
        <v>2.4</v>
      </c>
      <c r="S39" s="36">
        <v>3</v>
      </c>
      <c r="T39" s="36">
        <v>2.2999999999999998</v>
      </c>
      <c r="U39" s="36">
        <v>3.5</v>
      </c>
      <c r="V39" s="37">
        <v>3.8</v>
      </c>
    </row>
    <row r="40" spans="1:22" ht="16.149999999999999" customHeight="1">
      <c r="A40" s="29">
        <v>34</v>
      </c>
      <c r="B40" s="60" t="s">
        <v>283</v>
      </c>
      <c r="C40" s="60" t="str">
        <f>VLOOKUP(B40,'[1]Table 4'!$B$6:$C$46,2,)</f>
        <v>개인소비지출; 식량 및 에너지 제외</v>
      </c>
      <c r="D40" s="36">
        <v>4.2</v>
      </c>
      <c r="E40" s="36">
        <v>2.9</v>
      </c>
      <c r="F40" s="36">
        <v>2.8</v>
      </c>
      <c r="G40" s="106">
        <v>6.1</v>
      </c>
      <c r="H40" s="36">
        <v>4.9000000000000004</v>
      </c>
      <c r="I40" s="36">
        <v>5.0999999999999996</v>
      </c>
      <c r="J40" s="36">
        <v>4.7</v>
      </c>
      <c r="K40" s="36">
        <v>4.7</v>
      </c>
      <c r="L40" s="36">
        <v>4</v>
      </c>
      <c r="M40" s="36">
        <v>2.4</v>
      </c>
      <c r="N40" s="36">
        <v>2.1</v>
      </c>
      <c r="O40" s="36">
        <v>4</v>
      </c>
      <c r="P40" s="36">
        <v>2.9</v>
      </c>
      <c r="Q40" s="36">
        <v>2.4</v>
      </c>
      <c r="R40" s="36">
        <v>2.7</v>
      </c>
      <c r="S40" s="36">
        <v>3.3</v>
      </c>
      <c r="T40" s="36">
        <v>2.6</v>
      </c>
      <c r="U40" s="36">
        <v>2.9</v>
      </c>
      <c r="V40" s="37">
        <v>2.7</v>
      </c>
    </row>
    <row r="41" spans="1:22" ht="16.149999999999999" customHeight="1">
      <c r="A41" s="29">
        <v>35</v>
      </c>
      <c r="B41" s="60" t="s">
        <v>284</v>
      </c>
      <c r="C41" s="60" t="str">
        <f>VLOOKUP(B41,'[1]Table 4'!$B$6:$C$46,2,)</f>
        <v>시장 기반 개인소비지출</v>
      </c>
      <c r="D41" s="36">
        <v>3.6</v>
      </c>
      <c r="E41" s="36">
        <v>2.2000000000000002</v>
      </c>
      <c r="F41" s="36">
        <v>2.2999999999999998</v>
      </c>
      <c r="G41" s="106">
        <v>7.8</v>
      </c>
      <c r="H41" s="36">
        <v>7.9</v>
      </c>
      <c r="I41" s="36">
        <v>4.5999999999999996</v>
      </c>
      <c r="J41" s="36">
        <v>3.7</v>
      </c>
      <c r="K41" s="36">
        <v>3.8</v>
      </c>
      <c r="L41" s="36">
        <v>2.6</v>
      </c>
      <c r="M41" s="36">
        <v>2.6</v>
      </c>
      <c r="N41" s="36">
        <v>1.9</v>
      </c>
      <c r="O41" s="36">
        <v>2.8</v>
      </c>
      <c r="P41" s="36">
        <v>2</v>
      </c>
      <c r="Q41" s="36">
        <v>1.4</v>
      </c>
      <c r="R41" s="36">
        <v>2.2000000000000002</v>
      </c>
      <c r="S41" s="36">
        <v>3</v>
      </c>
      <c r="T41" s="36">
        <v>2.2000000000000002</v>
      </c>
      <c r="U41" s="36">
        <v>2.4</v>
      </c>
      <c r="V41" s="37">
        <v>2.7</v>
      </c>
    </row>
    <row r="42" spans="1:22" ht="16.149999999999999" customHeight="1">
      <c r="A42" s="29">
        <v>36</v>
      </c>
      <c r="B42" s="35" t="s">
        <v>285</v>
      </c>
      <c r="C42" s="35" t="str">
        <f>VLOOKUP(B42,'[1]Table 4'!$B$6:$C$46,2,)</f>
        <v>시장 기반 개인소비지출; 식량 및 에너지 제외</v>
      </c>
      <c r="D42" s="36">
        <v>4</v>
      </c>
      <c r="E42" s="36">
        <v>2.6</v>
      </c>
      <c r="F42" s="36">
        <v>2.5</v>
      </c>
      <c r="G42" s="106">
        <v>6</v>
      </c>
      <c r="H42" s="36">
        <v>4.8</v>
      </c>
      <c r="I42" s="36">
        <v>5.0999999999999996</v>
      </c>
      <c r="J42" s="36">
        <v>4.3</v>
      </c>
      <c r="K42" s="36">
        <v>4.7</v>
      </c>
      <c r="L42" s="36">
        <v>3.7</v>
      </c>
      <c r="M42" s="36">
        <v>2.1</v>
      </c>
      <c r="N42" s="36">
        <v>2.2999999999999998</v>
      </c>
      <c r="O42" s="36">
        <v>3.1</v>
      </c>
      <c r="P42" s="36">
        <v>2.2999999999999998</v>
      </c>
      <c r="Q42" s="36">
        <v>2.1</v>
      </c>
      <c r="R42" s="36">
        <v>2.4</v>
      </c>
      <c r="S42" s="36">
        <v>2.8</v>
      </c>
      <c r="T42" s="36">
        <v>2.8</v>
      </c>
      <c r="U42" s="36">
        <v>2.4</v>
      </c>
      <c r="V42" s="37">
        <v>2.4</v>
      </c>
    </row>
    <row r="43" spans="1:22" ht="14.45" customHeight="1">
      <c r="A43" s="29"/>
      <c r="B43" s="48" t="s">
        <v>74</v>
      </c>
      <c r="C43" s="48" t="str">
        <f>VLOOKUP(B43,'[1]Table 4'!$B$6:$C$46,2,)</f>
        <v>디플레이터:</v>
      </c>
      <c r="D43" s="68"/>
      <c r="E43" s="31"/>
      <c r="F43" s="31"/>
      <c r="G43" s="68"/>
      <c r="H43" s="31"/>
      <c r="I43" s="31"/>
      <c r="J43" s="31"/>
      <c r="K43" s="31"/>
      <c r="L43" s="31"/>
      <c r="M43" s="31"/>
      <c r="N43" s="31"/>
      <c r="O43" s="31"/>
      <c r="P43" s="31"/>
      <c r="Q43" s="31"/>
      <c r="R43" s="31"/>
      <c r="S43" s="31"/>
      <c r="T43" s="31"/>
      <c r="U43" s="31"/>
      <c r="V43" s="33"/>
    </row>
    <row r="44" spans="1:22" ht="14.45" customHeight="1">
      <c r="A44" s="29">
        <v>37</v>
      </c>
      <c r="B44" s="38" t="s">
        <v>11</v>
      </c>
      <c r="C44" s="38" t="str">
        <f>VLOOKUP(B44,'[1]Table 4'!$B$6:$C$46,2,)</f>
        <v>국내총생산</v>
      </c>
      <c r="D44" s="106">
        <v>3.7</v>
      </c>
      <c r="E44" s="36">
        <v>2.5</v>
      </c>
      <c r="F44" s="36">
        <v>2.8</v>
      </c>
      <c r="G44" s="106">
        <v>8.3000000000000007</v>
      </c>
      <c r="H44" s="36">
        <v>9.4</v>
      </c>
      <c r="I44" s="36">
        <v>4.5</v>
      </c>
      <c r="J44" s="36">
        <v>3.9</v>
      </c>
      <c r="K44" s="36">
        <v>3.8</v>
      </c>
      <c r="L44" s="36">
        <v>2.1</v>
      </c>
      <c r="M44" s="36">
        <v>3.3</v>
      </c>
      <c r="N44" s="36">
        <v>1.6</v>
      </c>
      <c r="O44" s="36">
        <v>3.2</v>
      </c>
      <c r="P44" s="36">
        <v>2.6</v>
      </c>
      <c r="Q44" s="36">
        <v>1.7</v>
      </c>
      <c r="R44" s="36">
        <v>2.4</v>
      </c>
      <c r="S44" s="36">
        <v>3.6</v>
      </c>
      <c r="T44" s="36">
        <v>2.1</v>
      </c>
      <c r="U44" s="36">
        <v>3.7</v>
      </c>
      <c r="V44" s="37">
        <v>3.8</v>
      </c>
    </row>
    <row r="45" spans="1:22" ht="14.45" customHeight="1">
      <c r="A45" s="29">
        <v>38</v>
      </c>
      <c r="B45" s="38" t="s">
        <v>30</v>
      </c>
      <c r="C45" s="38" t="str">
        <f>VLOOKUP(B45,'[1]Table 4'!$B$6:$C$46,2,)</f>
        <v>국내총구매액</v>
      </c>
      <c r="D45" s="106">
        <v>3.5</v>
      </c>
      <c r="E45" s="36">
        <v>2.4</v>
      </c>
      <c r="F45" s="36">
        <v>2.6</v>
      </c>
      <c r="G45" s="106">
        <v>8.1</v>
      </c>
      <c r="H45" s="36">
        <v>8.5</v>
      </c>
      <c r="I45" s="36">
        <v>4.8</v>
      </c>
      <c r="J45" s="36">
        <v>3.8</v>
      </c>
      <c r="K45" s="36">
        <v>3.4</v>
      </c>
      <c r="L45" s="36">
        <v>1.8</v>
      </c>
      <c r="M45" s="36">
        <v>2.8</v>
      </c>
      <c r="N45" s="36">
        <v>1.8</v>
      </c>
      <c r="O45" s="36">
        <v>3.1</v>
      </c>
      <c r="P45" s="36">
        <v>2.4</v>
      </c>
      <c r="Q45" s="36">
        <v>1.8</v>
      </c>
      <c r="R45" s="36">
        <v>2.2999999999999998</v>
      </c>
      <c r="S45" s="36">
        <v>3.1</v>
      </c>
      <c r="T45" s="36">
        <v>2</v>
      </c>
      <c r="U45" s="36">
        <v>3.4</v>
      </c>
      <c r="V45" s="37">
        <v>3.9</v>
      </c>
    </row>
    <row r="46" spans="1:22" ht="14.45" customHeight="1">
      <c r="A46" s="49">
        <v>39</v>
      </c>
      <c r="B46" s="50" t="s">
        <v>37</v>
      </c>
      <c r="C46" s="50" t="str">
        <f>VLOOKUP(B46,'[1]Table 4'!$B$6:$C$46,2,)</f>
        <v>국민총생산</v>
      </c>
      <c r="D46" s="111">
        <v>3.7</v>
      </c>
      <c r="E46" s="51">
        <v>2.5</v>
      </c>
      <c r="F46" s="164" t="s">
        <v>12</v>
      </c>
      <c r="G46" s="111">
        <v>8.3000000000000007</v>
      </c>
      <c r="H46" s="51">
        <v>9.3000000000000007</v>
      </c>
      <c r="I46" s="51">
        <v>4.5</v>
      </c>
      <c r="J46" s="51">
        <v>3.9</v>
      </c>
      <c r="K46" s="51">
        <v>3.8</v>
      </c>
      <c r="L46" s="51">
        <v>2.1</v>
      </c>
      <c r="M46" s="51">
        <v>3.3</v>
      </c>
      <c r="N46" s="51">
        <v>1.6</v>
      </c>
      <c r="O46" s="51">
        <v>3.2</v>
      </c>
      <c r="P46" s="51">
        <v>2.6</v>
      </c>
      <c r="Q46" s="51">
        <v>1.7</v>
      </c>
      <c r="R46" s="51">
        <v>2.4</v>
      </c>
      <c r="S46" s="51">
        <v>3.6</v>
      </c>
      <c r="T46" s="51">
        <v>2.1</v>
      </c>
      <c r="U46" s="51">
        <v>3.7</v>
      </c>
      <c r="V46" s="47" t="s">
        <v>12</v>
      </c>
    </row>
    <row r="47" spans="1:22" ht="14.45" customHeight="1">
      <c r="A47" s="259" t="s">
        <v>112</v>
      </c>
      <c r="B47" s="259"/>
      <c r="C47" s="259"/>
      <c r="D47" s="259"/>
      <c r="E47" s="259"/>
      <c r="F47" s="259"/>
      <c r="G47" s="259"/>
      <c r="H47" s="259"/>
      <c r="I47" s="259"/>
      <c r="J47" s="259"/>
      <c r="K47" s="259"/>
      <c r="L47" s="259"/>
      <c r="M47" s="259"/>
      <c r="N47" s="259"/>
      <c r="O47" s="259"/>
      <c r="P47" s="259"/>
      <c r="Q47" s="259"/>
      <c r="R47" s="259"/>
      <c r="S47" s="259"/>
      <c r="T47" s="259"/>
      <c r="U47" s="259"/>
      <c r="V47" s="259"/>
    </row>
    <row r="48" spans="1:22" ht="14.45" customHeight="1">
      <c r="A48" s="260" t="s">
        <v>107</v>
      </c>
      <c r="B48" s="260"/>
      <c r="C48" s="260"/>
      <c r="D48" s="260"/>
      <c r="E48" s="260"/>
      <c r="F48" s="260"/>
      <c r="G48" s="260"/>
      <c r="H48" s="260"/>
      <c r="I48" s="260"/>
      <c r="J48" s="260"/>
      <c r="K48" s="260"/>
      <c r="L48" s="260"/>
      <c r="M48" s="260"/>
      <c r="N48" s="260"/>
      <c r="O48" s="260"/>
      <c r="P48" s="260"/>
      <c r="Q48" s="260"/>
      <c r="R48" s="260"/>
      <c r="S48" s="260"/>
      <c r="T48" s="260"/>
      <c r="U48" s="260"/>
      <c r="V48" s="260"/>
    </row>
    <row r="49" spans="1:22" ht="14.45" customHeight="1">
      <c r="A49" s="112" t="s">
        <v>265</v>
      </c>
      <c r="B49" s="113"/>
      <c r="C49" s="113"/>
      <c r="D49" s="113"/>
      <c r="E49" s="113"/>
      <c r="F49" s="113"/>
      <c r="G49" s="113"/>
      <c r="H49" s="113"/>
      <c r="I49" s="113"/>
      <c r="J49" s="113"/>
      <c r="K49" s="113"/>
      <c r="L49" s="113"/>
      <c r="M49" s="113"/>
      <c r="N49" s="113"/>
      <c r="O49" s="113"/>
      <c r="P49" s="113"/>
      <c r="Q49" s="113"/>
      <c r="R49" s="113"/>
      <c r="S49" s="113"/>
      <c r="T49" s="113"/>
      <c r="U49" s="113"/>
      <c r="V49" s="113"/>
    </row>
    <row r="50" spans="1:22" ht="14.45" customHeight="1">
      <c r="A50" s="113"/>
      <c r="B50" s="113"/>
      <c r="C50" s="113"/>
      <c r="D50" s="113"/>
      <c r="E50" s="113"/>
      <c r="F50" s="113"/>
      <c r="G50" s="113"/>
      <c r="H50" s="113"/>
      <c r="I50" s="113"/>
      <c r="J50" s="113"/>
      <c r="K50" s="113"/>
      <c r="L50" s="113"/>
      <c r="M50" s="113"/>
      <c r="N50" s="113"/>
      <c r="O50" s="113"/>
      <c r="P50" s="113"/>
      <c r="Q50" s="113"/>
      <c r="R50" s="113"/>
      <c r="S50" s="113"/>
      <c r="T50" s="113"/>
      <c r="U50" s="113"/>
      <c r="V50" s="113"/>
    </row>
    <row r="51" spans="1:22" s="14" customFormat="1" ht="14.45" customHeight="1">
      <c r="A51" s="261" t="s">
        <v>108</v>
      </c>
      <c r="B51" s="261"/>
      <c r="C51" s="261"/>
      <c r="D51" s="261"/>
      <c r="E51" s="261"/>
      <c r="F51" s="261"/>
      <c r="G51" s="261"/>
      <c r="H51" s="261"/>
      <c r="I51" s="261"/>
      <c r="J51" s="261"/>
      <c r="K51" s="261"/>
      <c r="L51" s="261"/>
      <c r="M51" s="261"/>
      <c r="N51" s="261"/>
      <c r="O51" s="261"/>
      <c r="P51" s="261"/>
      <c r="Q51" s="261"/>
      <c r="R51" s="261"/>
      <c r="S51" s="261"/>
      <c r="T51" s="261"/>
      <c r="U51" s="261"/>
      <c r="V51" s="261"/>
    </row>
    <row r="52" spans="1:22" ht="14.45" customHeight="1">
      <c r="A52" s="260" t="s">
        <v>266</v>
      </c>
      <c r="B52" s="260"/>
      <c r="C52" s="260"/>
      <c r="D52" s="260"/>
      <c r="E52" s="260"/>
      <c r="F52" s="260"/>
      <c r="G52" s="260"/>
      <c r="H52" s="260"/>
      <c r="I52" s="260"/>
      <c r="J52" s="260"/>
      <c r="K52" s="260"/>
      <c r="L52" s="260"/>
      <c r="M52" s="260"/>
      <c r="N52" s="260"/>
      <c r="O52" s="260"/>
      <c r="P52" s="260"/>
      <c r="Q52" s="260"/>
      <c r="R52" s="260"/>
      <c r="S52" s="260"/>
      <c r="T52" s="260"/>
      <c r="U52" s="260"/>
      <c r="V52" s="260"/>
    </row>
    <row r="53" spans="1:22" ht="14.45" customHeight="1">
      <c r="A53" s="113"/>
      <c r="B53" s="113"/>
      <c r="C53" s="113"/>
      <c r="D53" s="113"/>
      <c r="E53" s="113"/>
      <c r="F53" s="113"/>
      <c r="G53" s="113"/>
      <c r="H53" s="113"/>
      <c r="I53" s="113"/>
      <c r="J53" s="113"/>
      <c r="K53" s="113"/>
      <c r="L53" s="113"/>
      <c r="M53" s="113"/>
      <c r="N53" s="113"/>
      <c r="O53" s="113"/>
      <c r="P53" s="113"/>
      <c r="Q53" s="113"/>
      <c r="R53" s="113"/>
      <c r="S53" s="113"/>
      <c r="T53" s="113"/>
      <c r="U53" s="113"/>
      <c r="V53" s="113"/>
    </row>
    <row r="54" spans="1:22" ht="14.45" customHeight="1">
      <c r="A54" s="230" t="s">
        <v>96</v>
      </c>
      <c r="B54" s="230"/>
      <c r="C54" s="230"/>
      <c r="D54" s="230"/>
      <c r="E54" s="230"/>
      <c r="F54" s="230"/>
      <c r="G54" s="230"/>
      <c r="H54" s="230"/>
      <c r="I54" s="230"/>
      <c r="J54" s="230"/>
      <c r="K54" s="230"/>
      <c r="L54" s="230"/>
      <c r="M54" s="230"/>
      <c r="N54" s="230"/>
      <c r="O54" s="230"/>
      <c r="P54" s="230"/>
      <c r="Q54" s="230"/>
      <c r="R54" s="230"/>
      <c r="S54" s="230"/>
      <c r="T54" s="230"/>
      <c r="U54" s="230"/>
      <c r="V54" s="230"/>
    </row>
  </sheetData>
  <mergeCells count="16">
    <mergeCell ref="A54:V54"/>
    <mergeCell ref="D3:D5"/>
    <mergeCell ref="E3:E5"/>
    <mergeCell ref="F3:F5"/>
    <mergeCell ref="G3:V3"/>
    <mergeCell ref="A52:V52"/>
    <mergeCell ref="G4:J4"/>
    <mergeCell ref="K4:N4"/>
    <mergeCell ref="O4:R4"/>
    <mergeCell ref="S4:V4"/>
    <mergeCell ref="A1:V1"/>
    <mergeCell ref="A3:A5"/>
    <mergeCell ref="A47:V47"/>
    <mergeCell ref="A48:V48"/>
    <mergeCell ref="A51:V51"/>
    <mergeCell ref="A2:V2"/>
  </mergeCells>
  <phoneticPr fontId="5" type="noConversion"/>
  <pageMargins left="0.25" right="0.25" top="0.75" bottom="0.75" header="0.3" footer="0.3"/>
  <pageSetup scale="60"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68"/>
  <sheetViews>
    <sheetView showGridLines="0" zoomScaleNormal="100" workbookViewId="0">
      <selection activeCell="D10" sqref="D10"/>
    </sheetView>
  </sheetViews>
  <sheetFormatPr defaultColWidth="8.875" defaultRowHeight="13.5"/>
  <cols>
    <col min="1" max="1" width="4.625" style="116" customWidth="1"/>
    <col min="2" max="2" width="45.625" style="11" customWidth="1"/>
    <col min="3" max="3" width="39.125" style="11" customWidth="1"/>
    <col min="4" max="7" width="8.625" style="11" customWidth="1"/>
    <col min="8" max="19" width="8.625" style="10" customWidth="1"/>
    <col min="20" max="42" width="8.875" style="10"/>
    <col min="43" max="16384" width="8.875" style="116"/>
  </cols>
  <sheetData>
    <row r="1" spans="1:42" s="134" customFormat="1" ht="23.1" customHeight="1">
      <c r="A1" s="262" t="s">
        <v>103</v>
      </c>
      <c r="B1" s="262"/>
      <c r="C1" s="262"/>
      <c r="D1" s="262"/>
      <c r="E1" s="262"/>
      <c r="F1" s="262"/>
      <c r="G1" s="262"/>
      <c r="H1" s="262"/>
      <c r="I1" s="262"/>
      <c r="J1" s="262"/>
      <c r="K1" s="262"/>
      <c r="L1" s="262"/>
      <c r="M1" s="262"/>
      <c r="N1" s="262"/>
      <c r="O1" s="262"/>
      <c r="P1" s="262"/>
      <c r="Q1" s="262"/>
      <c r="R1" s="262"/>
      <c r="S1" s="262"/>
      <c r="T1" s="132"/>
      <c r="U1" s="132"/>
      <c r="V1" s="132"/>
      <c r="W1" s="132"/>
      <c r="X1" s="133"/>
      <c r="Y1" s="133"/>
      <c r="Z1" s="133"/>
      <c r="AA1" s="133"/>
      <c r="AB1" s="133"/>
      <c r="AC1" s="133"/>
      <c r="AD1" s="133"/>
      <c r="AE1" s="133"/>
      <c r="AF1" s="133"/>
      <c r="AG1" s="133"/>
      <c r="AH1" s="133"/>
      <c r="AI1" s="133"/>
      <c r="AJ1" s="133"/>
      <c r="AK1" s="133"/>
      <c r="AL1" s="133"/>
      <c r="AM1" s="133"/>
      <c r="AN1" s="133"/>
      <c r="AO1" s="133"/>
      <c r="AP1" s="133"/>
    </row>
    <row r="2" spans="1:42" s="134" customFormat="1" ht="23.1" customHeight="1">
      <c r="A2" s="262" t="str">
        <f>VLOOKUP(A1,Contents!$B:$C,2,0)</f>
        <v>실질 국내총생산: 전년대비 백분율 변화</v>
      </c>
      <c r="B2" s="262"/>
      <c r="C2" s="262"/>
      <c r="D2" s="262"/>
      <c r="E2" s="262"/>
      <c r="F2" s="262"/>
      <c r="G2" s="262"/>
      <c r="H2" s="262"/>
      <c r="I2" s="262"/>
      <c r="J2" s="262"/>
      <c r="K2" s="262"/>
      <c r="L2" s="262"/>
      <c r="M2" s="262"/>
      <c r="N2" s="262"/>
      <c r="O2" s="262"/>
      <c r="P2" s="262"/>
      <c r="Q2" s="262"/>
      <c r="R2" s="262"/>
      <c r="S2" s="262"/>
      <c r="T2" s="132"/>
      <c r="U2" s="132"/>
      <c r="V2" s="132"/>
      <c r="W2" s="132"/>
      <c r="X2" s="133"/>
      <c r="Y2" s="133"/>
      <c r="Z2" s="133"/>
      <c r="AA2" s="133"/>
      <c r="AB2" s="133"/>
      <c r="AC2" s="133"/>
      <c r="AD2" s="133"/>
      <c r="AE2" s="133"/>
      <c r="AF2" s="133"/>
      <c r="AG2" s="133"/>
      <c r="AH2" s="133"/>
      <c r="AI2" s="133"/>
      <c r="AJ2" s="133"/>
      <c r="AK2" s="133"/>
      <c r="AL2" s="133"/>
      <c r="AM2" s="133"/>
      <c r="AN2" s="133"/>
      <c r="AO2" s="133"/>
      <c r="AP2" s="133"/>
    </row>
    <row r="3" spans="1:42" ht="30" customHeight="1">
      <c r="A3" s="263" t="s">
        <v>95</v>
      </c>
      <c r="B3" s="114"/>
      <c r="C3" s="114"/>
      <c r="D3" s="268" t="s">
        <v>268</v>
      </c>
      <c r="E3" s="269" t="s">
        <v>94</v>
      </c>
      <c r="F3" s="269" t="s">
        <v>94</v>
      </c>
      <c r="G3" s="269" t="s">
        <v>94</v>
      </c>
      <c r="H3" s="269" t="s">
        <v>94</v>
      </c>
      <c r="I3" s="269" t="s">
        <v>94</v>
      </c>
      <c r="J3" s="269" t="s">
        <v>94</v>
      </c>
      <c r="K3" s="270" t="s">
        <v>94</v>
      </c>
      <c r="L3" s="268" t="s">
        <v>267</v>
      </c>
      <c r="M3" s="269" t="s">
        <v>114</v>
      </c>
      <c r="N3" s="269" t="s">
        <v>114</v>
      </c>
      <c r="O3" s="269" t="s">
        <v>114</v>
      </c>
      <c r="P3" s="269" t="s">
        <v>114</v>
      </c>
      <c r="Q3" s="269" t="s">
        <v>114</v>
      </c>
      <c r="R3" s="269" t="s">
        <v>114</v>
      </c>
      <c r="S3" s="270" t="s">
        <v>114</v>
      </c>
      <c r="U3" s="115"/>
      <c r="V3" s="115"/>
      <c r="W3" s="115"/>
    </row>
    <row r="4" spans="1:42" ht="19.899999999999999" customHeight="1">
      <c r="A4" s="264" t="s">
        <v>95</v>
      </c>
      <c r="B4" s="59"/>
      <c r="C4" s="59"/>
      <c r="D4" s="321">
        <v>2018</v>
      </c>
      <c r="E4" s="321">
        <v>2019</v>
      </c>
      <c r="F4" s="321">
        <v>2020</v>
      </c>
      <c r="G4" s="321">
        <v>2021</v>
      </c>
      <c r="H4" s="321">
        <v>2022</v>
      </c>
      <c r="I4" s="321">
        <v>2023</v>
      </c>
      <c r="J4" s="321">
        <v>2024</v>
      </c>
      <c r="K4" s="321" t="s">
        <v>312</v>
      </c>
      <c r="L4" s="321">
        <v>2018</v>
      </c>
      <c r="M4" s="321">
        <v>2019</v>
      </c>
      <c r="N4" s="321">
        <v>2020</v>
      </c>
      <c r="O4" s="321">
        <v>2021</v>
      </c>
      <c r="P4" s="321">
        <v>2022</v>
      </c>
      <c r="Q4" s="321">
        <v>2023</v>
      </c>
      <c r="R4" s="321">
        <v>2024</v>
      </c>
      <c r="S4" s="321" t="s">
        <v>312</v>
      </c>
      <c r="T4" s="12"/>
    </row>
    <row r="5" spans="1:42">
      <c r="A5" s="117">
        <v>1</v>
      </c>
      <c r="B5" s="118" t="s">
        <v>7</v>
      </c>
      <c r="C5" s="118" t="str">
        <f>VLOOKUP(B5,'[1]Table 5'!$B$5:$C$48,2,)</f>
        <v>국내총생산</v>
      </c>
      <c r="D5" s="63">
        <v>3</v>
      </c>
      <c r="E5" s="119">
        <v>2.6</v>
      </c>
      <c r="F5" s="119">
        <v>-2.1</v>
      </c>
      <c r="G5" s="119">
        <v>6.2</v>
      </c>
      <c r="H5" s="119">
        <v>2.5</v>
      </c>
      <c r="I5" s="119">
        <v>2.9</v>
      </c>
      <c r="J5" s="119">
        <v>2.8</v>
      </c>
      <c r="K5" s="32">
        <v>2.1</v>
      </c>
      <c r="L5" s="63">
        <v>2.1</v>
      </c>
      <c r="M5" s="31">
        <v>3.4</v>
      </c>
      <c r="N5" s="31">
        <v>-0.9</v>
      </c>
      <c r="O5" s="31">
        <v>5.8</v>
      </c>
      <c r="P5" s="31">
        <v>1.3</v>
      </c>
      <c r="Q5" s="31">
        <v>3.4</v>
      </c>
      <c r="R5" s="31">
        <v>2.4</v>
      </c>
      <c r="S5" s="32">
        <v>2</v>
      </c>
    </row>
    <row r="6" spans="1:42">
      <c r="A6" s="120">
        <v>2</v>
      </c>
      <c r="B6" s="34" t="s">
        <v>1</v>
      </c>
      <c r="C6" s="34" t="str">
        <f>VLOOKUP(B6,'[1]Table 5'!$B$5:$C$48,2,)</f>
        <v>개인소비지출</v>
      </c>
      <c r="D6" s="68">
        <v>2.7</v>
      </c>
      <c r="E6" s="31">
        <v>2.1</v>
      </c>
      <c r="F6" s="31">
        <v>-2.5</v>
      </c>
      <c r="G6" s="31">
        <v>8.8000000000000007</v>
      </c>
      <c r="H6" s="31">
        <v>3</v>
      </c>
      <c r="I6" s="31">
        <v>2.6</v>
      </c>
      <c r="J6" s="31">
        <v>2.9</v>
      </c>
      <c r="K6" s="33">
        <v>2.6</v>
      </c>
      <c r="L6" s="68">
        <v>2</v>
      </c>
      <c r="M6" s="31">
        <v>2.8</v>
      </c>
      <c r="N6" s="31">
        <v>-0.9</v>
      </c>
      <c r="O6" s="31">
        <v>7.8</v>
      </c>
      <c r="P6" s="31">
        <v>1.6</v>
      </c>
      <c r="Q6" s="31">
        <v>3</v>
      </c>
      <c r="R6" s="31">
        <v>3.4</v>
      </c>
      <c r="S6" s="33">
        <v>2.1</v>
      </c>
    </row>
    <row r="7" spans="1:42">
      <c r="A7" s="120">
        <v>3</v>
      </c>
      <c r="B7" s="35" t="s">
        <v>13</v>
      </c>
      <c r="C7" s="35" t="str">
        <f>VLOOKUP(B7,'[1]Table 5'!$B$5:$C$48,2,)</f>
        <v>상품</v>
      </c>
      <c r="D7" s="106">
        <v>4</v>
      </c>
      <c r="E7" s="36">
        <v>3.1</v>
      </c>
      <c r="F7" s="36">
        <v>4.7</v>
      </c>
      <c r="G7" s="36">
        <v>11.3</v>
      </c>
      <c r="H7" s="36">
        <v>-0.6</v>
      </c>
      <c r="I7" s="36">
        <v>1.7</v>
      </c>
      <c r="J7" s="36">
        <v>2.8</v>
      </c>
      <c r="K7" s="37">
        <v>3.2</v>
      </c>
      <c r="L7" s="106">
        <v>2.1</v>
      </c>
      <c r="M7" s="36">
        <v>3.8</v>
      </c>
      <c r="N7" s="36">
        <v>8.3000000000000007</v>
      </c>
      <c r="O7" s="36">
        <v>6.5</v>
      </c>
      <c r="P7" s="36">
        <v>-1.8</v>
      </c>
      <c r="Q7" s="36">
        <v>3.5</v>
      </c>
      <c r="R7" s="36">
        <v>4.2</v>
      </c>
      <c r="S7" s="37">
        <v>1.4</v>
      </c>
    </row>
    <row r="8" spans="1:42">
      <c r="A8" s="120">
        <v>4</v>
      </c>
      <c r="B8" s="38" t="s">
        <v>14</v>
      </c>
      <c r="C8" s="38" t="str">
        <f>VLOOKUP(B8,'[1]Table 5'!$B$5:$C$48,2,)</f>
        <v>내구재</v>
      </c>
      <c r="D8" s="106">
        <v>6.6</v>
      </c>
      <c r="E8" s="36">
        <v>3.3</v>
      </c>
      <c r="F8" s="36">
        <v>7.4</v>
      </c>
      <c r="G8" s="36">
        <v>16.399999999999999</v>
      </c>
      <c r="H8" s="36">
        <v>-2</v>
      </c>
      <c r="I8" s="36">
        <v>3.8</v>
      </c>
      <c r="J8" s="36">
        <v>3.9</v>
      </c>
      <c r="K8" s="37">
        <v>3.6</v>
      </c>
      <c r="L8" s="106">
        <v>2.8</v>
      </c>
      <c r="M8" s="36">
        <v>5.2</v>
      </c>
      <c r="N8" s="36">
        <v>14.1</v>
      </c>
      <c r="O8" s="36">
        <v>5.5</v>
      </c>
      <c r="P8" s="36">
        <v>-1.9</v>
      </c>
      <c r="Q8" s="36">
        <v>5.9</v>
      </c>
      <c r="R8" s="36">
        <v>7</v>
      </c>
      <c r="S8" s="37">
        <v>0.1</v>
      </c>
    </row>
    <row r="9" spans="1:42">
      <c r="A9" s="120">
        <v>5</v>
      </c>
      <c r="B9" s="38" t="s">
        <v>15</v>
      </c>
      <c r="C9" s="38" t="str">
        <f>VLOOKUP(B9,'[1]Table 5'!$B$5:$C$48,2,)</f>
        <v>비내구재</v>
      </c>
      <c r="D9" s="106">
        <v>2.6</v>
      </c>
      <c r="E9" s="36">
        <v>3</v>
      </c>
      <c r="F9" s="36">
        <v>3.3</v>
      </c>
      <c r="G9" s="36">
        <v>8.6</v>
      </c>
      <c r="H9" s="36">
        <v>0.2</v>
      </c>
      <c r="I9" s="36">
        <v>0.6</v>
      </c>
      <c r="J9" s="36">
        <v>2.2999999999999998</v>
      </c>
      <c r="K9" s="37">
        <v>3</v>
      </c>
      <c r="L9" s="106">
        <v>1.8</v>
      </c>
      <c r="M9" s="36">
        <v>3.1</v>
      </c>
      <c r="N9" s="36">
        <v>5.3</v>
      </c>
      <c r="O9" s="36">
        <v>7.1</v>
      </c>
      <c r="P9" s="36">
        <v>-1.7</v>
      </c>
      <c r="Q9" s="36">
        <v>2.2000000000000002</v>
      </c>
      <c r="R9" s="36">
        <v>2.8</v>
      </c>
      <c r="S9" s="37">
        <v>2.2000000000000002</v>
      </c>
    </row>
    <row r="10" spans="1:42">
      <c r="A10" s="120">
        <v>6</v>
      </c>
      <c r="B10" s="35" t="s">
        <v>8</v>
      </c>
      <c r="C10" s="35" t="str">
        <f>VLOOKUP(B10,'[1]Table 5'!$B$5:$C$48,2,)</f>
        <v>서비스</v>
      </c>
      <c r="D10" s="106">
        <v>2.2000000000000002</v>
      </c>
      <c r="E10" s="36">
        <v>1.7</v>
      </c>
      <c r="F10" s="36">
        <v>-5.8</v>
      </c>
      <c r="G10" s="36">
        <v>7.6</v>
      </c>
      <c r="H10" s="36">
        <v>4.9000000000000004</v>
      </c>
      <c r="I10" s="36">
        <v>3</v>
      </c>
      <c r="J10" s="36">
        <v>3</v>
      </c>
      <c r="K10" s="37">
        <v>2.2999999999999998</v>
      </c>
      <c r="L10" s="106">
        <v>2</v>
      </c>
      <c r="M10" s="36">
        <v>2.4</v>
      </c>
      <c r="N10" s="36">
        <v>-5</v>
      </c>
      <c r="O10" s="36">
        <v>8.4</v>
      </c>
      <c r="P10" s="36">
        <v>3.3</v>
      </c>
      <c r="Q10" s="36">
        <v>2.8</v>
      </c>
      <c r="R10" s="36">
        <v>3</v>
      </c>
      <c r="S10" s="37">
        <v>2.4</v>
      </c>
    </row>
    <row r="11" spans="1:42">
      <c r="A11" s="120">
        <v>7</v>
      </c>
      <c r="B11" s="34" t="s">
        <v>101</v>
      </c>
      <c r="C11" s="34" t="str">
        <f>VLOOKUP(B11,'[1]Table 5'!$B$5:$C$48,2,)</f>
        <v>민간국내총투자</v>
      </c>
      <c r="D11" s="68">
        <v>5.8</v>
      </c>
      <c r="E11" s="31">
        <v>3.2</v>
      </c>
      <c r="F11" s="31">
        <v>-4.4000000000000004</v>
      </c>
      <c r="G11" s="31">
        <v>9</v>
      </c>
      <c r="H11" s="31">
        <v>6.1</v>
      </c>
      <c r="I11" s="31">
        <v>0.8</v>
      </c>
      <c r="J11" s="31">
        <v>3</v>
      </c>
      <c r="K11" s="33">
        <v>2</v>
      </c>
      <c r="L11" s="68">
        <v>4.7</v>
      </c>
      <c r="M11" s="31">
        <v>1.2</v>
      </c>
      <c r="N11" s="31">
        <v>2.9</v>
      </c>
      <c r="O11" s="31">
        <v>8.1</v>
      </c>
      <c r="P11" s="31">
        <v>-0.2</v>
      </c>
      <c r="Q11" s="31">
        <v>3.1</v>
      </c>
      <c r="R11" s="31">
        <v>0.1</v>
      </c>
      <c r="S11" s="33">
        <v>2.4</v>
      </c>
    </row>
    <row r="12" spans="1:42">
      <c r="A12" s="120">
        <v>8</v>
      </c>
      <c r="B12" s="35" t="s">
        <v>16</v>
      </c>
      <c r="C12" s="35" t="str">
        <f>VLOOKUP(B12,'[1]Table 5'!$B$5:$C$48,2,)</f>
        <v>고정투자</v>
      </c>
      <c r="D12" s="106">
        <v>5.0999999999999996</v>
      </c>
      <c r="E12" s="36">
        <v>2.7</v>
      </c>
      <c r="F12" s="36">
        <v>-1.9</v>
      </c>
      <c r="G12" s="36">
        <v>7.3</v>
      </c>
      <c r="H12" s="36">
        <v>2.5</v>
      </c>
      <c r="I12" s="36">
        <v>3.4</v>
      </c>
      <c r="J12" s="36">
        <v>3</v>
      </c>
      <c r="K12" s="37">
        <v>2.7</v>
      </c>
      <c r="L12" s="106">
        <v>3.3</v>
      </c>
      <c r="M12" s="36">
        <v>2.9</v>
      </c>
      <c r="N12" s="36">
        <v>1.2</v>
      </c>
      <c r="O12" s="36">
        <v>4</v>
      </c>
      <c r="P12" s="36">
        <v>1.4</v>
      </c>
      <c r="Q12" s="36">
        <v>5.7</v>
      </c>
      <c r="R12" s="36">
        <v>1</v>
      </c>
      <c r="S12" s="37">
        <v>3.4</v>
      </c>
    </row>
    <row r="13" spans="1:42">
      <c r="A13" s="120">
        <v>9</v>
      </c>
      <c r="B13" s="38" t="s">
        <v>17</v>
      </c>
      <c r="C13" s="38" t="str">
        <f>VLOOKUP(B13,'[1]Table 5'!$B$5:$C$48,2,)</f>
        <v>비주거용</v>
      </c>
      <c r="D13" s="106">
        <v>6.9</v>
      </c>
      <c r="E13" s="36">
        <v>3.8</v>
      </c>
      <c r="F13" s="36">
        <v>-4.5999999999999996</v>
      </c>
      <c r="G13" s="36">
        <v>6.2</v>
      </c>
      <c r="H13" s="36">
        <v>6.5</v>
      </c>
      <c r="I13" s="36">
        <v>7.3</v>
      </c>
      <c r="J13" s="36">
        <v>2.9</v>
      </c>
      <c r="K13" s="37">
        <v>4.0999999999999996</v>
      </c>
      <c r="L13" s="106">
        <v>5.6</v>
      </c>
      <c r="M13" s="36">
        <v>3.1</v>
      </c>
      <c r="N13" s="36">
        <v>-3.2</v>
      </c>
      <c r="O13" s="36">
        <v>5.0999999999999996</v>
      </c>
      <c r="P13" s="36">
        <v>8.1</v>
      </c>
      <c r="Q13" s="36">
        <v>6.6</v>
      </c>
      <c r="R13" s="36">
        <v>0.9</v>
      </c>
      <c r="S13" s="37">
        <v>5.5</v>
      </c>
    </row>
    <row r="14" spans="1:42">
      <c r="A14" s="120">
        <v>10</v>
      </c>
      <c r="B14" s="39" t="s">
        <v>18</v>
      </c>
      <c r="C14" s="39" t="str">
        <f>VLOOKUP(B14,'[1]Table 5'!$B$5:$C$48,2,)</f>
        <v>구조물</v>
      </c>
      <c r="D14" s="106">
        <v>5.8</v>
      </c>
      <c r="E14" s="36">
        <v>2.2999999999999998</v>
      </c>
      <c r="F14" s="36">
        <v>-9.1999999999999993</v>
      </c>
      <c r="G14" s="36">
        <v>-2.7</v>
      </c>
      <c r="H14" s="36">
        <v>3.5</v>
      </c>
      <c r="I14" s="36">
        <v>16.7</v>
      </c>
      <c r="J14" s="36">
        <v>1.1000000000000001</v>
      </c>
      <c r="K14" s="37">
        <v>-5.3</v>
      </c>
      <c r="L14" s="106">
        <v>3.5</v>
      </c>
      <c r="M14" s="36">
        <v>5.9</v>
      </c>
      <c r="N14" s="36">
        <v>-13.5</v>
      </c>
      <c r="O14" s="36">
        <v>-1.4</v>
      </c>
      <c r="P14" s="36">
        <v>9.6999999999999993</v>
      </c>
      <c r="Q14" s="36">
        <v>16.8</v>
      </c>
      <c r="R14" s="36">
        <v>-4.8</v>
      </c>
      <c r="S14" s="37">
        <v>-5.7</v>
      </c>
    </row>
    <row r="15" spans="1:42">
      <c r="A15" s="120">
        <v>11</v>
      </c>
      <c r="B15" s="39" t="s">
        <v>19</v>
      </c>
      <c r="C15" s="39" t="str">
        <f>VLOOKUP(B15,'[1]Table 5'!$B$5:$C$48,2,)</f>
        <v>장비</v>
      </c>
      <c r="D15" s="106">
        <v>5.9</v>
      </c>
      <c r="E15" s="36">
        <v>1</v>
      </c>
      <c r="F15" s="36">
        <v>-9.9</v>
      </c>
      <c r="G15" s="36">
        <v>7.1</v>
      </c>
      <c r="H15" s="36">
        <v>2.8</v>
      </c>
      <c r="I15" s="36">
        <v>2.9</v>
      </c>
      <c r="J15" s="36">
        <v>3.5</v>
      </c>
      <c r="K15" s="37">
        <v>8.3000000000000007</v>
      </c>
      <c r="L15" s="106">
        <v>3.3</v>
      </c>
      <c r="M15" s="36">
        <v>-2.2000000000000002</v>
      </c>
      <c r="N15" s="36">
        <v>-3.2</v>
      </c>
      <c r="O15" s="36">
        <v>1.1000000000000001</v>
      </c>
      <c r="P15" s="36">
        <v>4.5999999999999996</v>
      </c>
      <c r="Q15" s="36">
        <v>3.1</v>
      </c>
      <c r="R15" s="36">
        <v>3.2</v>
      </c>
      <c r="S15" s="37">
        <v>9.5</v>
      </c>
    </row>
    <row r="16" spans="1:42">
      <c r="A16" s="120">
        <v>12</v>
      </c>
      <c r="B16" s="39" t="s">
        <v>20</v>
      </c>
      <c r="C16" s="39" t="str">
        <f>VLOOKUP(B16,'[1]Table 5'!$B$5:$C$48,2,)</f>
        <v>지식재산</v>
      </c>
      <c r="D16" s="106">
        <v>8.9</v>
      </c>
      <c r="E16" s="36">
        <v>8.1999999999999993</v>
      </c>
      <c r="F16" s="36">
        <v>4.5</v>
      </c>
      <c r="G16" s="36">
        <v>10.4</v>
      </c>
      <c r="H16" s="36">
        <v>11.7</v>
      </c>
      <c r="I16" s="36">
        <v>6.2</v>
      </c>
      <c r="J16" s="36">
        <v>3.5</v>
      </c>
      <c r="K16" s="37">
        <v>5.7</v>
      </c>
      <c r="L16" s="106">
        <v>9.9</v>
      </c>
      <c r="M16" s="36">
        <v>7.8</v>
      </c>
      <c r="N16" s="36">
        <v>3.3</v>
      </c>
      <c r="O16" s="36">
        <v>12.7</v>
      </c>
      <c r="P16" s="36">
        <v>10.6</v>
      </c>
      <c r="Q16" s="36">
        <v>4.3</v>
      </c>
      <c r="R16" s="36">
        <v>2.2999999999999998</v>
      </c>
      <c r="S16" s="37">
        <v>8.1</v>
      </c>
    </row>
    <row r="17" spans="1:19">
      <c r="A17" s="120">
        <v>13</v>
      </c>
      <c r="B17" s="38" t="s">
        <v>21</v>
      </c>
      <c r="C17" s="38" t="str">
        <f>VLOOKUP(B17,'[1]Table 5'!$B$5:$C$48,2,)</f>
        <v>주거용</v>
      </c>
      <c r="D17" s="106">
        <v>-0.7</v>
      </c>
      <c r="E17" s="36">
        <v>-0.9</v>
      </c>
      <c r="F17" s="36">
        <v>7.4</v>
      </c>
      <c r="G17" s="36">
        <v>10.6</v>
      </c>
      <c r="H17" s="36">
        <v>-8.1</v>
      </c>
      <c r="I17" s="36">
        <v>-7.8</v>
      </c>
      <c r="J17" s="36">
        <v>3.2</v>
      </c>
      <c r="K17" s="37">
        <v>-2.1</v>
      </c>
      <c r="L17" s="106">
        <v>-4.0999999999999996</v>
      </c>
      <c r="M17" s="36">
        <v>2.2999999999999998</v>
      </c>
      <c r="N17" s="36">
        <v>16.5</v>
      </c>
      <c r="O17" s="36">
        <v>0.7</v>
      </c>
      <c r="P17" s="36">
        <v>-15.9</v>
      </c>
      <c r="Q17" s="36">
        <v>2.4</v>
      </c>
      <c r="R17" s="36">
        <v>1.3</v>
      </c>
      <c r="S17" s="37">
        <v>-3.5</v>
      </c>
    </row>
    <row r="18" spans="1:19">
      <c r="A18" s="120">
        <v>14</v>
      </c>
      <c r="B18" s="35" t="s">
        <v>102</v>
      </c>
      <c r="C18" s="35" t="str">
        <f>VLOOKUP(B18,'[1]Table 5'!$B$5:$C$48,2,)</f>
        <v>민간재고 변화</v>
      </c>
      <c r="D18" s="121" t="s">
        <v>12</v>
      </c>
      <c r="E18" s="122" t="s">
        <v>12</v>
      </c>
      <c r="F18" s="122" t="s">
        <v>12</v>
      </c>
      <c r="G18" s="122" t="s">
        <v>12</v>
      </c>
      <c r="H18" s="122" t="s">
        <v>12</v>
      </c>
      <c r="I18" s="122" t="s">
        <v>12</v>
      </c>
      <c r="J18" s="122" t="s">
        <v>12</v>
      </c>
      <c r="K18" s="123" t="s">
        <v>12</v>
      </c>
      <c r="L18" s="121" t="s">
        <v>12</v>
      </c>
      <c r="M18" s="122" t="s">
        <v>12</v>
      </c>
      <c r="N18" s="122" t="s">
        <v>12</v>
      </c>
      <c r="O18" s="122" t="s">
        <v>12</v>
      </c>
      <c r="P18" s="122" t="s">
        <v>12</v>
      </c>
      <c r="Q18" s="122" t="s">
        <v>12</v>
      </c>
      <c r="R18" s="122" t="s">
        <v>12</v>
      </c>
      <c r="S18" s="123" t="s">
        <v>12</v>
      </c>
    </row>
    <row r="19" spans="1:19">
      <c r="A19" s="120">
        <v>15</v>
      </c>
      <c r="B19" s="34" t="s">
        <v>22</v>
      </c>
      <c r="C19" s="34" t="str">
        <f>VLOOKUP(B19,'[1]Table 5'!$B$5:$C$48,2,)</f>
        <v>상품 및 서비스 순수출</v>
      </c>
      <c r="D19" s="108" t="s">
        <v>12</v>
      </c>
      <c r="E19" s="109" t="s">
        <v>12</v>
      </c>
      <c r="F19" s="109" t="s">
        <v>12</v>
      </c>
      <c r="G19" s="109" t="s">
        <v>12</v>
      </c>
      <c r="H19" s="109" t="s">
        <v>12</v>
      </c>
      <c r="I19" s="109" t="s">
        <v>12</v>
      </c>
      <c r="J19" s="109" t="s">
        <v>12</v>
      </c>
      <c r="K19" s="110" t="s">
        <v>12</v>
      </c>
      <c r="L19" s="108" t="s">
        <v>12</v>
      </c>
      <c r="M19" s="109" t="s">
        <v>12</v>
      </c>
      <c r="N19" s="109" t="s">
        <v>12</v>
      </c>
      <c r="O19" s="109" t="s">
        <v>12</v>
      </c>
      <c r="P19" s="109" t="s">
        <v>12</v>
      </c>
      <c r="Q19" s="109" t="s">
        <v>12</v>
      </c>
      <c r="R19" s="109" t="s">
        <v>12</v>
      </c>
      <c r="S19" s="110" t="s">
        <v>12</v>
      </c>
    </row>
    <row r="20" spans="1:19">
      <c r="A20" s="120">
        <v>16</v>
      </c>
      <c r="B20" s="35" t="s">
        <v>6</v>
      </c>
      <c r="C20" s="35" t="str">
        <f>VLOOKUP(B20,'[1]Table 5'!$B$5:$C$48,2,)</f>
        <v>수출</v>
      </c>
      <c r="D20" s="106">
        <v>2.9</v>
      </c>
      <c r="E20" s="36">
        <v>0.5</v>
      </c>
      <c r="F20" s="36">
        <v>-12.6</v>
      </c>
      <c r="G20" s="36">
        <v>6.5</v>
      </c>
      <c r="H20" s="36">
        <v>7.6</v>
      </c>
      <c r="I20" s="36">
        <v>2.8</v>
      </c>
      <c r="J20" s="36">
        <v>3.6</v>
      </c>
      <c r="K20" s="37">
        <v>1.6</v>
      </c>
      <c r="L20" s="106">
        <v>0.3</v>
      </c>
      <c r="M20" s="36">
        <v>1.1000000000000001</v>
      </c>
      <c r="N20" s="36">
        <v>-9.5</v>
      </c>
      <c r="O20" s="36">
        <v>7.1</v>
      </c>
      <c r="P20" s="36">
        <v>4.9000000000000004</v>
      </c>
      <c r="Q20" s="36">
        <v>2.2000000000000002</v>
      </c>
      <c r="R20" s="36">
        <v>3.3</v>
      </c>
      <c r="S20" s="37">
        <v>1</v>
      </c>
    </row>
    <row r="21" spans="1:19">
      <c r="A21" s="120">
        <v>17</v>
      </c>
      <c r="B21" s="38" t="s">
        <v>13</v>
      </c>
      <c r="C21" s="38" t="str">
        <f>VLOOKUP(B21,'[1]Table 5'!$B$5:$C$48,2,)</f>
        <v>상품</v>
      </c>
      <c r="D21" s="106">
        <v>4.2</v>
      </c>
      <c r="E21" s="36">
        <v>0.2</v>
      </c>
      <c r="F21" s="36">
        <v>-10</v>
      </c>
      <c r="G21" s="36">
        <v>7.7</v>
      </c>
      <c r="H21" s="36">
        <v>6.1</v>
      </c>
      <c r="I21" s="36">
        <v>2.2000000000000002</v>
      </c>
      <c r="J21" s="36">
        <v>2</v>
      </c>
      <c r="K21" s="37">
        <v>1.8</v>
      </c>
      <c r="L21" s="106">
        <v>1.6</v>
      </c>
      <c r="M21" s="36">
        <v>0.2</v>
      </c>
      <c r="N21" s="36">
        <v>-4.5</v>
      </c>
      <c r="O21" s="36">
        <v>5.5</v>
      </c>
      <c r="P21" s="36">
        <v>3.3</v>
      </c>
      <c r="Q21" s="36">
        <v>1.8</v>
      </c>
      <c r="R21" s="36">
        <v>1.1000000000000001</v>
      </c>
      <c r="S21" s="37">
        <v>1.9</v>
      </c>
    </row>
    <row r="22" spans="1:19">
      <c r="A22" s="120">
        <v>18</v>
      </c>
      <c r="B22" s="38" t="s">
        <v>8</v>
      </c>
      <c r="C22" s="38" t="str">
        <f>VLOOKUP(B22,'[1]Table 5'!$B$5:$C$48,2,)</f>
        <v>서비스</v>
      </c>
      <c r="D22" s="106">
        <v>0.3</v>
      </c>
      <c r="E22" s="36">
        <v>1.2</v>
      </c>
      <c r="F22" s="36">
        <v>-17.3</v>
      </c>
      <c r="G22" s="36">
        <v>4</v>
      </c>
      <c r="H22" s="36">
        <v>10.9</v>
      </c>
      <c r="I22" s="36">
        <v>4.0999999999999996</v>
      </c>
      <c r="J22" s="36">
        <v>6.7</v>
      </c>
      <c r="K22" s="37">
        <v>1.2</v>
      </c>
      <c r="L22" s="106">
        <v>-1.9</v>
      </c>
      <c r="M22" s="36">
        <v>2.7</v>
      </c>
      <c r="N22" s="36">
        <v>-18.5</v>
      </c>
      <c r="O22" s="36">
        <v>10.4</v>
      </c>
      <c r="P22" s="36">
        <v>8.4</v>
      </c>
      <c r="Q22" s="36">
        <v>2.9</v>
      </c>
      <c r="R22" s="36">
        <v>7.3</v>
      </c>
      <c r="S22" s="37">
        <v>-0.5</v>
      </c>
    </row>
    <row r="23" spans="1:19">
      <c r="A23" s="120">
        <v>19</v>
      </c>
      <c r="B23" s="35" t="s">
        <v>23</v>
      </c>
      <c r="C23" s="35" t="str">
        <f>VLOOKUP(B23,'[1]Table 5'!$B$5:$C$48,2,)</f>
        <v>수입</v>
      </c>
      <c r="D23" s="106">
        <v>4</v>
      </c>
      <c r="E23" s="36">
        <v>1.2</v>
      </c>
      <c r="F23" s="36">
        <v>-8.8000000000000007</v>
      </c>
      <c r="G23" s="36">
        <v>14.6</v>
      </c>
      <c r="H23" s="36">
        <v>8.5</v>
      </c>
      <c r="I23" s="36">
        <v>-0.9</v>
      </c>
      <c r="J23" s="36">
        <v>5.8</v>
      </c>
      <c r="K23" s="37">
        <v>2.7</v>
      </c>
      <c r="L23" s="106">
        <v>3</v>
      </c>
      <c r="M23" s="36">
        <v>-1.8</v>
      </c>
      <c r="N23" s="36">
        <v>0.3</v>
      </c>
      <c r="O23" s="36">
        <v>11.1</v>
      </c>
      <c r="P23" s="36">
        <v>2.2999999999999998</v>
      </c>
      <c r="Q23" s="36">
        <v>1.3</v>
      </c>
      <c r="R23" s="36">
        <v>6.2</v>
      </c>
      <c r="S23" s="37">
        <v>-2</v>
      </c>
    </row>
    <row r="24" spans="1:19">
      <c r="A24" s="120">
        <v>20</v>
      </c>
      <c r="B24" s="38" t="s">
        <v>13</v>
      </c>
      <c r="C24" s="38" t="str">
        <f>VLOOKUP(B24,'[1]Table 5'!$B$5:$C$48,2,)</f>
        <v>상품</v>
      </c>
      <c r="D24" s="106">
        <v>5.0999999999999996</v>
      </c>
      <c r="E24" s="36">
        <v>0.5</v>
      </c>
      <c r="F24" s="36">
        <v>-5.9</v>
      </c>
      <c r="G24" s="36">
        <v>14.5</v>
      </c>
      <c r="H24" s="36">
        <v>6.7</v>
      </c>
      <c r="I24" s="36">
        <v>-1.9</v>
      </c>
      <c r="J24" s="36">
        <v>5.2</v>
      </c>
      <c r="K24" s="37">
        <v>2.5</v>
      </c>
      <c r="L24" s="106">
        <v>3.7</v>
      </c>
      <c r="M24" s="36">
        <v>-2.6</v>
      </c>
      <c r="N24" s="36">
        <v>5.2</v>
      </c>
      <c r="O24" s="36">
        <v>8.6999999999999993</v>
      </c>
      <c r="P24" s="36">
        <v>0.8</v>
      </c>
      <c r="Q24" s="36">
        <v>0.3</v>
      </c>
      <c r="R24" s="36">
        <v>5.4</v>
      </c>
      <c r="S24" s="37">
        <v>-2.7</v>
      </c>
    </row>
    <row r="25" spans="1:19">
      <c r="A25" s="120">
        <v>21</v>
      </c>
      <c r="B25" s="38" t="s">
        <v>8</v>
      </c>
      <c r="C25" s="38" t="str">
        <f>VLOOKUP(B25,'[1]Table 5'!$B$5:$C$48,2,)</f>
        <v>서비스</v>
      </c>
      <c r="D25" s="106">
        <v>-0.6</v>
      </c>
      <c r="E25" s="36">
        <v>4</v>
      </c>
      <c r="F25" s="36">
        <v>-21</v>
      </c>
      <c r="G25" s="36">
        <v>15</v>
      </c>
      <c r="H25" s="36">
        <v>17.100000000000001</v>
      </c>
      <c r="I25" s="36">
        <v>3.8</v>
      </c>
      <c r="J25" s="36">
        <v>8.1999999999999993</v>
      </c>
      <c r="K25" s="37">
        <v>3.5</v>
      </c>
      <c r="L25" s="106">
        <v>-0.1</v>
      </c>
      <c r="M25" s="36">
        <v>1.5</v>
      </c>
      <c r="N25" s="36">
        <v>-19.7</v>
      </c>
      <c r="O25" s="36">
        <v>23.7</v>
      </c>
      <c r="P25" s="36">
        <v>9.4</v>
      </c>
      <c r="Q25" s="36">
        <v>5.4</v>
      </c>
      <c r="R25" s="36">
        <v>9.3000000000000007</v>
      </c>
      <c r="S25" s="37">
        <v>0.7</v>
      </c>
    </row>
    <row r="26" spans="1:19" ht="28.9" customHeight="1">
      <c r="A26" s="124">
        <v>22</v>
      </c>
      <c r="B26" s="34" t="s">
        <v>93</v>
      </c>
      <c r="C26" s="34" t="str">
        <f>VLOOKUP(B26,'[1]Table 5'!$B$5:$C$48,2,)</f>
        <v>정부소비지출 및 총투자</v>
      </c>
      <c r="D26" s="68">
        <v>2</v>
      </c>
      <c r="E26" s="31">
        <v>3.9</v>
      </c>
      <c r="F26" s="31">
        <v>3.4</v>
      </c>
      <c r="G26" s="31">
        <v>-0.1</v>
      </c>
      <c r="H26" s="31">
        <v>-1.2</v>
      </c>
      <c r="I26" s="31">
        <v>3.5</v>
      </c>
      <c r="J26" s="31">
        <v>3.8</v>
      </c>
      <c r="K26" s="33">
        <v>1.1000000000000001</v>
      </c>
      <c r="L26" s="68">
        <v>1.9</v>
      </c>
      <c r="M26" s="31">
        <v>4.8</v>
      </c>
      <c r="N26" s="31">
        <v>1.6</v>
      </c>
      <c r="O26" s="31">
        <v>-0.5</v>
      </c>
      <c r="P26" s="31">
        <v>0.3</v>
      </c>
      <c r="Q26" s="31">
        <v>4.3</v>
      </c>
      <c r="R26" s="31">
        <v>3.6</v>
      </c>
      <c r="S26" s="33">
        <v>-1.2</v>
      </c>
    </row>
    <row r="27" spans="1:19">
      <c r="A27" s="120">
        <v>23</v>
      </c>
      <c r="B27" s="35" t="s">
        <v>24</v>
      </c>
      <c r="C27" s="35" t="str">
        <f>VLOOKUP(B27,'[1]Table 5'!$B$5:$C$48,2,)</f>
        <v>연방</v>
      </c>
      <c r="D27" s="106">
        <v>3.5</v>
      </c>
      <c r="E27" s="36">
        <v>3.8</v>
      </c>
      <c r="F27" s="36">
        <v>6.3</v>
      </c>
      <c r="G27" s="36">
        <v>1.9</v>
      </c>
      <c r="H27" s="36">
        <v>-3.3</v>
      </c>
      <c r="I27" s="36">
        <v>3.3</v>
      </c>
      <c r="J27" s="36">
        <v>3.8</v>
      </c>
      <c r="K27" s="37">
        <v>-1.2</v>
      </c>
      <c r="L27" s="106">
        <v>3.5</v>
      </c>
      <c r="M27" s="36">
        <v>4</v>
      </c>
      <c r="N27" s="36">
        <v>5.2</v>
      </c>
      <c r="O27" s="36">
        <v>0.7</v>
      </c>
      <c r="P27" s="36">
        <v>-1.2</v>
      </c>
      <c r="Q27" s="36">
        <v>3.6</v>
      </c>
      <c r="R27" s="36">
        <v>4.5</v>
      </c>
      <c r="S27" s="37">
        <v>-6.5</v>
      </c>
    </row>
    <row r="28" spans="1:19">
      <c r="A28" s="120">
        <v>24</v>
      </c>
      <c r="B28" s="38" t="s">
        <v>25</v>
      </c>
      <c r="C28" s="38" t="str">
        <f>VLOOKUP(B28,'[1]Table 5'!$B$5:$C$48,2,)</f>
        <v>국방</v>
      </c>
      <c r="D28" s="106">
        <v>3.5</v>
      </c>
      <c r="E28" s="36">
        <v>5.4</v>
      </c>
      <c r="F28" s="36">
        <v>2.9</v>
      </c>
      <c r="G28" s="36">
        <v>-0.9</v>
      </c>
      <c r="H28" s="36">
        <v>-3.8</v>
      </c>
      <c r="I28" s="36">
        <v>3.7</v>
      </c>
      <c r="J28" s="36">
        <v>4</v>
      </c>
      <c r="K28" s="37">
        <v>1.2</v>
      </c>
      <c r="L28" s="106">
        <v>4.5</v>
      </c>
      <c r="M28" s="36">
        <v>4.3</v>
      </c>
      <c r="N28" s="36">
        <v>4.3</v>
      </c>
      <c r="O28" s="36">
        <v>-4.5999999999999996</v>
      </c>
      <c r="P28" s="36">
        <v>-1.5</v>
      </c>
      <c r="Q28" s="36">
        <v>4.0999999999999996</v>
      </c>
      <c r="R28" s="36">
        <v>5.4</v>
      </c>
      <c r="S28" s="37">
        <v>-3</v>
      </c>
    </row>
    <row r="29" spans="1:19">
      <c r="A29" s="120">
        <v>25</v>
      </c>
      <c r="B29" s="38" t="s">
        <v>26</v>
      </c>
      <c r="C29" s="38" t="str">
        <f>VLOOKUP(B29,'[1]Table 5'!$B$5:$C$48,2,)</f>
        <v>비국방</v>
      </c>
      <c r="D29" s="106">
        <v>3.4</v>
      </c>
      <c r="E29" s="36">
        <v>1.6</v>
      </c>
      <c r="F29" s="36">
        <v>11.5</v>
      </c>
      <c r="G29" s="36">
        <v>5.7</v>
      </c>
      <c r="H29" s="36">
        <v>-2.7</v>
      </c>
      <c r="I29" s="36">
        <v>2.8</v>
      </c>
      <c r="J29" s="36">
        <v>3.6</v>
      </c>
      <c r="K29" s="37">
        <v>-4.2</v>
      </c>
      <c r="L29" s="106">
        <v>2.1</v>
      </c>
      <c r="M29" s="36">
        <v>3.5</v>
      </c>
      <c r="N29" s="36">
        <v>6.7</v>
      </c>
      <c r="O29" s="36">
        <v>8.4</v>
      </c>
      <c r="P29" s="36">
        <v>-1</v>
      </c>
      <c r="Q29" s="36">
        <v>2.9</v>
      </c>
      <c r="R29" s="36">
        <v>3.2</v>
      </c>
      <c r="S29" s="37">
        <v>-11.1</v>
      </c>
    </row>
    <row r="30" spans="1:19">
      <c r="A30" s="120">
        <v>26</v>
      </c>
      <c r="B30" s="35" t="s">
        <v>27</v>
      </c>
      <c r="C30" s="35" t="str">
        <f>VLOOKUP(B30,'[1]Table 5'!$B$5:$C$48,2,)</f>
        <v>주 및 지방</v>
      </c>
      <c r="D30" s="106">
        <v>1.1000000000000001</v>
      </c>
      <c r="E30" s="36">
        <v>3.9</v>
      </c>
      <c r="F30" s="36">
        <v>1.7</v>
      </c>
      <c r="G30" s="36">
        <v>-1.3</v>
      </c>
      <c r="H30" s="36">
        <v>0</v>
      </c>
      <c r="I30" s="36">
        <v>3.6</v>
      </c>
      <c r="J30" s="36">
        <v>3.8</v>
      </c>
      <c r="K30" s="37">
        <v>2.5</v>
      </c>
      <c r="L30" s="106">
        <v>0.9</v>
      </c>
      <c r="M30" s="36">
        <v>5.3</v>
      </c>
      <c r="N30" s="36">
        <v>-0.6</v>
      </c>
      <c r="O30" s="36">
        <v>-1.3</v>
      </c>
      <c r="P30" s="36">
        <v>1.3</v>
      </c>
      <c r="Q30" s="36">
        <v>4.8</v>
      </c>
      <c r="R30" s="36">
        <v>3.1</v>
      </c>
      <c r="S30" s="37">
        <v>2.1</v>
      </c>
    </row>
    <row r="31" spans="1:19">
      <c r="A31" s="120"/>
      <c r="B31" s="34" t="s">
        <v>28</v>
      </c>
      <c r="C31" s="34" t="str">
        <f>VLOOKUP(B31,'[1]Table 5'!$B$5:$C$48,2,)</f>
        <v>부록:</v>
      </c>
      <c r="D31" s="68"/>
      <c r="E31" s="31"/>
      <c r="F31" s="31"/>
      <c r="G31" s="31"/>
      <c r="H31" s="31"/>
      <c r="I31" s="31"/>
      <c r="J31" s="31"/>
      <c r="K31" s="33"/>
      <c r="L31" s="68"/>
      <c r="M31" s="31"/>
      <c r="N31" s="31"/>
      <c r="O31" s="31"/>
      <c r="P31" s="31"/>
      <c r="Q31" s="31"/>
      <c r="R31" s="31"/>
      <c r="S31" s="33"/>
    </row>
    <row r="32" spans="1:19" ht="16.149999999999999" customHeight="1">
      <c r="A32" s="120">
        <v>27</v>
      </c>
      <c r="B32" s="35" t="s">
        <v>280</v>
      </c>
      <c r="C32" s="35" t="str">
        <f>VLOOKUP(B32,'[1]Table 5'!$B$5:$C$48,2,)</f>
        <v>국내총소득</v>
      </c>
      <c r="D32" s="106">
        <v>3</v>
      </c>
      <c r="E32" s="36">
        <v>2.6</v>
      </c>
      <c r="F32" s="36">
        <v>-2.4</v>
      </c>
      <c r="G32" s="36">
        <v>6.6</v>
      </c>
      <c r="H32" s="36">
        <v>2.7</v>
      </c>
      <c r="I32" s="36">
        <v>1.7</v>
      </c>
      <c r="J32" s="36">
        <v>3</v>
      </c>
      <c r="K32" s="47" t="s">
        <v>12</v>
      </c>
      <c r="L32" s="106">
        <v>2.8</v>
      </c>
      <c r="M32" s="36">
        <v>2.6</v>
      </c>
      <c r="N32" s="36">
        <v>0.2</v>
      </c>
      <c r="O32" s="36">
        <v>5.0999999999999996</v>
      </c>
      <c r="P32" s="36">
        <v>0.5</v>
      </c>
      <c r="Q32" s="36">
        <v>3.2</v>
      </c>
      <c r="R32" s="36">
        <v>2.6</v>
      </c>
      <c r="S32" s="47" t="s">
        <v>12</v>
      </c>
    </row>
    <row r="33" spans="1:19">
      <c r="A33" s="120">
        <v>28</v>
      </c>
      <c r="B33" s="35" t="s">
        <v>32</v>
      </c>
      <c r="C33" s="35" t="str">
        <f>VLOOKUP(B33,'[1]Table 5'!$B$5:$C$48,2,)</f>
        <v>국내총생산과 국내총소득의 평균</v>
      </c>
      <c r="D33" s="106">
        <v>3</v>
      </c>
      <c r="E33" s="36">
        <v>2.6</v>
      </c>
      <c r="F33" s="36">
        <v>-2.2000000000000002</v>
      </c>
      <c r="G33" s="36">
        <v>6.4</v>
      </c>
      <c r="H33" s="36">
        <v>2.6</v>
      </c>
      <c r="I33" s="36">
        <v>2.2999999999999998</v>
      </c>
      <c r="J33" s="36">
        <v>2.9</v>
      </c>
      <c r="K33" s="47" t="s">
        <v>12</v>
      </c>
      <c r="L33" s="106">
        <v>2.4</v>
      </c>
      <c r="M33" s="36">
        <v>3</v>
      </c>
      <c r="N33" s="36">
        <v>-0.3</v>
      </c>
      <c r="O33" s="36">
        <v>5.4</v>
      </c>
      <c r="P33" s="36">
        <v>0.9</v>
      </c>
      <c r="Q33" s="36">
        <v>3.3</v>
      </c>
      <c r="R33" s="36">
        <v>2.5</v>
      </c>
      <c r="S33" s="47" t="s">
        <v>12</v>
      </c>
    </row>
    <row r="34" spans="1:19">
      <c r="A34" s="120">
        <v>29</v>
      </c>
      <c r="B34" s="35" t="s">
        <v>29</v>
      </c>
      <c r="C34" s="35" t="str">
        <f>VLOOKUP(B34,'[1]Table 5'!$B$5:$C$48,2,)</f>
        <v>국내생산 최종 판매액</v>
      </c>
      <c r="D34" s="106">
        <v>2.9</v>
      </c>
      <c r="E34" s="36">
        <v>2.5</v>
      </c>
      <c r="F34" s="36">
        <v>-1.6</v>
      </c>
      <c r="G34" s="36">
        <v>5.9</v>
      </c>
      <c r="H34" s="36">
        <v>1.9</v>
      </c>
      <c r="I34" s="36">
        <v>3.4</v>
      </c>
      <c r="J34" s="36">
        <v>2.8</v>
      </c>
      <c r="K34" s="37">
        <v>2.2000000000000002</v>
      </c>
      <c r="L34" s="106">
        <v>1.9</v>
      </c>
      <c r="M34" s="36">
        <v>3.7</v>
      </c>
      <c r="N34" s="36">
        <v>-1.2</v>
      </c>
      <c r="O34" s="36">
        <v>5</v>
      </c>
      <c r="P34" s="36">
        <v>1.6</v>
      </c>
      <c r="Q34" s="36">
        <v>3.9</v>
      </c>
      <c r="R34" s="36">
        <v>2.6</v>
      </c>
      <c r="S34" s="37">
        <v>2.2000000000000002</v>
      </c>
    </row>
    <row r="35" spans="1:19">
      <c r="A35" s="120">
        <v>30</v>
      </c>
      <c r="B35" s="35" t="s">
        <v>30</v>
      </c>
      <c r="C35" s="35" t="str">
        <f>VLOOKUP(B35,'[1]Table 5'!$B$5:$C$48,2,)</f>
        <v>국내총구매액</v>
      </c>
      <c r="D35" s="106">
        <v>3.1</v>
      </c>
      <c r="E35" s="36">
        <v>2.6</v>
      </c>
      <c r="F35" s="36">
        <v>-1.8</v>
      </c>
      <c r="G35" s="36">
        <v>7.2</v>
      </c>
      <c r="H35" s="36">
        <v>2.8</v>
      </c>
      <c r="I35" s="36">
        <v>2.4</v>
      </c>
      <c r="J35" s="36">
        <v>3.1</v>
      </c>
      <c r="K35" s="37">
        <v>2.2999999999999998</v>
      </c>
      <c r="L35" s="106">
        <v>2.5</v>
      </c>
      <c r="M35" s="36">
        <v>2.9</v>
      </c>
      <c r="N35" s="36">
        <v>0.2</v>
      </c>
      <c r="O35" s="36">
        <v>6.3</v>
      </c>
      <c r="P35" s="36">
        <v>1.1000000000000001</v>
      </c>
      <c r="Q35" s="36">
        <v>3.2</v>
      </c>
      <c r="R35" s="36">
        <v>2.8</v>
      </c>
      <c r="S35" s="37">
        <v>1.6</v>
      </c>
    </row>
    <row r="36" spans="1:19">
      <c r="A36" s="120">
        <v>31</v>
      </c>
      <c r="B36" s="35" t="s">
        <v>31</v>
      </c>
      <c r="C36" s="35" t="str">
        <f>VLOOKUP(B36,'[1]Table 5'!$B$5:$C$48,2,)</f>
        <v>국내 구매자에 대한 최종 판매액</v>
      </c>
      <c r="D36" s="106">
        <v>3</v>
      </c>
      <c r="E36" s="36">
        <v>2.5</v>
      </c>
      <c r="F36" s="36">
        <v>-1.4</v>
      </c>
      <c r="G36" s="36">
        <v>6.9</v>
      </c>
      <c r="H36" s="36">
        <v>2.2000000000000002</v>
      </c>
      <c r="I36" s="36">
        <v>2.9</v>
      </c>
      <c r="J36" s="36">
        <v>3.1</v>
      </c>
      <c r="K36" s="37">
        <v>2.4</v>
      </c>
      <c r="L36" s="106">
        <v>2.2000000000000002</v>
      </c>
      <c r="M36" s="36">
        <v>3.2</v>
      </c>
      <c r="N36" s="36">
        <v>-0.1</v>
      </c>
      <c r="O36" s="36">
        <v>5.6</v>
      </c>
      <c r="P36" s="36">
        <v>1.3</v>
      </c>
      <c r="Q36" s="36">
        <v>3.7</v>
      </c>
      <c r="R36" s="36">
        <v>3</v>
      </c>
      <c r="S36" s="37">
        <v>1.8</v>
      </c>
    </row>
    <row r="37" spans="1:19">
      <c r="A37" s="120">
        <v>32</v>
      </c>
      <c r="B37" s="35" t="s">
        <v>106</v>
      </c>
      <c r="C37" s="35" t="str">
        <f>VLOOKUP(B37,'[1]Table 5'!$B$5:$C$48,2,)</f>
        <v>민간 국내 구매자에 대한 최종 판매액</v>
      </c>
      <c r="D37" s="106">
        <v>3.2</v>
      </c>
      <c r="E37" s="36">
        <v>2.2999999999999998</v>
      </c>
      <c r="F37" s="36">
        <v>-2.4</v>
      </c>
      <c r="G37" s="36">
        <v>8.5</v>
      </c>
      <c r="H37" s="36">
        <v>2.9</v>
      </c>
      <c r="I37" s="36">
        <v>2.7</v>
      </c>
      <c r="J37" s="36">
        <v>3</v>
      </c>
      <c r="K37" s="37">
        <v>2.6</v>
      </c>
      <c r="L37" s="106">
        <v>2.2999999999999998</v>
      </c>
      <c r="M37" s="36">
        <v>2.9</v>
      </c>
      <c r="N37" s="36">
        <v>-0.4</v>
      </c>
      <c r="O37" s="36">
        <v>7</v>
      </c>
      <c r="P37" s="36">
        <v>1.6</v>
      </c>
      <c r="Q37" s="36">
        <v>3.6</v>
      </c>
      <c r="R37" s="36">
        <v>2.9</v>
      </c>
      <c r="S37" s="37">
        <v>2.4</v>
      </c>
    </row>
    <row r="38" spans="1:19">
      <c r="A38" s="120">
        <v>33</v>
      </c>
      <c r="B38" s="35" t="s">
        <v>75</v>
      </c>
      <c r="C38" s="35" t="str">
        <f>VLOOKUP(B38,'[1]Table 5'!$B$5:$C$48,2,)</f>
        <v>국민총생산</v>
      </c>
      <c r="D38" s="106">
        <v>2.9</v>
      </c>
      <c r="E38" s="36">
        <v>2.5</v>
      </c>
      <c r="F38" s="36">
        <v>-2.4</v>
      </c>
      <c r="G38" s="36">
        <v>5.8</v>
      </c>
      <c r="H38" s="36">
        <v>2.5</v>
      </c>
      <c r="I38" s="36">
        <v>2.7</v>
      </c>
      <c r="J38" s="36">
        <v>2.4</v>
      </c>
      <c r="K38" s="47" t="s">
        <v>12</v>
      </c>
      <c r="L38" s="106">
        <v>1.8</v>
      </c>
      <c r="M38" s="36">
        <v>3.2</v>
      </c>
      <c r="N38" s="36">
        <v>-1.3</v>
      </c>
      <c r="O38" s="36">
        <v>5.6</v>
      </c>
      <c r="P38" s="36">
        <v>1.2</v>
      </c>
      <c r="Q38" s="36">
        <v>3</v>
      </c>
      <c r="R38" s="36">
        <v>2.4</v>
      </c>
      <c r="S38" s="47" t="s">
        <v>12</v>
      </c>
    </row>
    <row r="39" spans="1:19">
      <c r="A39" s="120">
        <v>34</v>
      </c>
      <c r="B39" s="35" t="s">
        <v>76</v>
      </c>
      <c r="C39" s="35" t="str">
        <f>VLOOKUP(B39,'[1]Table 5'!$B$5:$C$48,2,)</f>
        <v>실질 개인 가처분소득</v>
      </c>
      <c r="D39" s="106">
        <v>3.6</v>
      </c>
      <c r="E39" s="36">
        <v>3.1</v>
      </c>
      <c r="F39" s="36">
        <v>6.4</v>
      </c>
      <c r="G39" s="36">
        <v>3.9</v>
      </c>
      <c r="H39" s="36">
        <v>-5.6</v>
      </c>
      <c r="I39" s="36">
        <v>5.7</v>
      </c>
      <c r="J39" s="36">
        <v>2.9</v>
      </c>
      <c r="K39" s="37">
        <v>1.7</v>
      </c>
      <c r="L39" s="106">
        <v>4</v>
      </c>
      <c r="M39" s="36">
        <v>2.2999999999999998</v>
      </c>
      <c r="N39" s="36">
        <v>4.5999999999999996</v>
      </c>
      <c r="O39" s="36">
        <v>1.4</v>
      </c>
      <c r="P39" s="36">
        <v>-0.9</v>
      </c>
      <c r="Q39" s="36">
        <v>5.4</v>
      </c>
      <c r="R39" s="36">
        <v>2.4</v>
      </c>
      <c r="S39" s="37">
        <v>1.3</v>
      </c>
    </row>
    <row r="40" spans="1:19">
      <c r="A40" s="120"/>
      <c r="B40" s="48" t="s">
        <v>3</v>
      </c>
      <c r="C40" s="48" t="str">
        <f>VLOOKUP(B40,'[1]Table 5'!$B$5:$C$48,2,)</f>
        <v>물가지수:</v>
      </c>
      <c r="D40" s="68"/>
      <c r="E40" s="31"/>
      <c r="F40" s="31"/>
      <c r="G40" s="31"/>
      <c r="H40" s="31"/>
      <c r="I40" s="31"/>
      <c r="J40" s="31"/>
      <c r="K40" s="33"/>
      <c r="L40" s="68"/>
      <c r="M40" s="31"/>
      <c r="N40" s="31"/>
      <c r="O40" s="31"/>
      <c r="P40" s="31"/>
      <c r="Q40" s="31"/>
      <c r="R40" s="31"/>
      <c r="S40" s="33"/>
    </row>
    <row r="41" spans="1:19">
      <c r="A41" s="120">
        <v>35</v>
      </c>
      <c r="B41" s="38" t="s">
        <v>30</v>
      </c>
      <c r="C41" s="38" t="str">
        <f>VLOOKUP(B41,'[1]Table 5'!$B$5:$C$48,2,)</f>
        <v>국내총구매액</v>
      </c>
      <c r="D41" s="106">
        <v>2.2000000000000002</v>
      </c>
      <c r="E41" s="36">
        <v>1.4</v>
      </c>
      <c r="F41" s="36">
        <v>1.3</v>
      </c>
      <c r="G41" s="36">
        <v>4.2</v>
      </c>
      <c r="H41" s="36">
        <v>6.8</v>
      </c>
      <c r="I41" s="36">
        <v>3.4</v>
      </c>
      <c r="J41" s="36">
        <v>2.4</v>
      </c>
      <c r="K41" s="37">
        <v>2.6</v>
      </c>
      <c r="L41" s="106">
        <v>2.1</v>
      </c>
      <c r="M41" s="36">
        <v>1.3</v>
      </c>
      <c r="N41" s="36">
        <v>1.6</v>
      </c>
      <c r="O41" s="36">
        <v>5.9</v>
      </c>
      <c r="P41" s="36">
        <v>6.2</v>
      </c>
      <c r="Q41" s="36">
        <v>2.4</v>
      </c>
      <c r="R41" s="36">
        <v>2.4</v>
      </c>
      <c r="S41" s="37">
        <v>3.1</v>
      </c>
    </row>
    <row r="42" spans="1:19" ht="30.6" customHeight="1">
      <c r="A42" s="124">
        <v>36</v>
      </c>
      <c r="B42" s="38" t="s">
        <v>286</v>
      </c>
      <c r="C42" s="38" t="str">
        <f>VLOOKUP(B42,'[1]Table 5'!$B$5:$C$48,2,)</f>
        <v>국내총구매액; 식량 및 에너지 제외</v>
      </c>
      <c r="D42" s="106">
        <v>2.1</v>
      </c>
      <c r="E42" s="36">
        <v>1.6</v>
      </c>
      <c r="F42" s="36">
        <v>1.5</v>
      </c>
      <c r="G42" s="36">
        <v>3.9</v>
      </c>
      <c r="H42" s="36">
        <v>6.2</v>
      </c>
      <c r="I42" s="36">
        <v>3.7</v>
      </c>
      <c r="J42" s="36">
        <v>2.6</v>
      </c>
      <c r="K42" s="37">
        <v>2.8</v>
      </c>
      <c r="L42" s="106">
        <v>2.2000000000000002</v>
      </c>
      <c r="M42" s="36">
        <v>1.4</v>
      </c>
      <c r="N42" s="36">
        <v>1.8</v>
      </c>
      <c r="O42" s="36">
        <v>5.3</v>
      </c>
      <c r="P42" s="36">
        <v>5.8</v>
      </c>
      <c r="Q42" s="36">
        <v>2.7</v>
      </c>
      <c r="R42" s="36">
        <v>2.7</v>
      </c>
      <c r="S42" s="37">
        <v>3.1</v>
      </c>
    </row>
    <row r="43" spans="1:19">
      <c r="A43" s="120">
        <v>37</v>
      </c>
      <c r="B43" s="38" t="s">
        <v>11</v>
      </c>
      <c r="C43" s="38" t="str">
        <f>VLOOKUP(B43,'[1]Table 5'!$B$5:$C$48,2,)</f>
        <v>국내총생산</v>
      </c>
      <c r="D43" s="106">
        <v>2.2999999999999998</v>
      </c>
      <c r="E43" s="36">
        <v>1.7</v>
      </c>
      <c r="F43" s="36">
        <v>1.4</v>
      </c>
      <c r="G43" s="36">
        <v>4.5</v>
      </c>
      <c r="H43" s="36">
        <v>7.1</v>
      </c>
      <c r="I43" s="36">
        <v>3.7</v>
      </c>
      <c r="J43" s="36">
        <v>2.5</v>
      </c>
      <c r="K43" s="37">
        <v>2.8</v>
      </c>
      <c r="L43" s="106">
        <v>2.2000000000000002</v>
      </c>
      <c r="M43" s="36">
        <v>1.5</v>
      </c>
      <c r="N43" s="36">
        <v>1.7</v>
      </c>
      <c r="O43" s="36">
        <v>6.2</v>
      </c>
      <c r="P43" s="36">
        <v>6.5</v>
      </c>
      <c r="Q43" s="36">
        <v>2.7</v>
      </c>
      <c r="R43" s="36">
        <v>2.5</v>
      </c>
      <c r="S43" s="37">
        <v>3.3</v>
      </c>
    </row>
    <row r="44" spans="1:19" ht="16.149999999999999" customHeight="1">
      <c r="A44" s="120">
        <v>38</v>
      </c>
      <c r="B44" s="38" t="s">
        <v>287</v>
      </c>
      <c r="C44" s="38" t="str">
        <f>VLOOKUP(B44,'[1]Table 5'!$B$5:$C$48,2,)</f>
        <v>국내총생산; 식량 및 에너지 제외</v>
      </c>
      <c r="D44" s="106">
        <v>2.2999999999999998</v>
      </c>
      <c r="E44" s="36">
        <v>1.8</v>
      </c>
      <c r="F44" s="36">
        <v>1.5</v>
      </c>
      <c r="G44" s="36">
        <v>4.0999999999999996</v>
      </c>
      <c r="H44" s="36">
        <v>6.3</v>
      </c>
      <c r="I44" s="36">
        <v>4.0999999999999996</v>
      </c>
      <c r="J44" s="36">
        <v>2.8</v>
      </c>
      <c r="K44" s="37">
        <v>3</v>
      </c>
      <c r="L44" s="106">
        <v>2.4</v>
      </c>
      <c r="M44" s="36">
        <v>1.6</v>
      </c>
      <c r="N44" s="36">
        <v>1.8</v>
      </c>
      <c r="O44" s="36">
        <v>5.6</v>
      </c>
      <c r="P44" s="36">
        <v>6</v>
      </c>
      <c r="Q44" s="36">
        <v>3.1</v>
      </c>
      <c r="R44" s="36">
        <v>2.8</v>
      </c>
      <c r="S44" s="37">
        <v>3.4</v>
      </c>
    </row>
    <row r="45" spans="1:19">
      <c r="A45" s="120">
        <v>39</v>
      </c>
      <c r="B45" s="38" t="s">
        <v>141</v>
      </c>
      <c r="C45" s="38" t="str">
        <f>VLOOKUP(B45,'[1]Table 5'!$B$5:$C$48,2,)</f>
        <v>개인소비지출</v>
      </c>
      <c r="D45" s="106">
        <v>2</v>
      </c>
      <c r="E45" s="36">
        <v>1.4</v>
      </c>
      <c r="F45" s="36">
        <v>1.1000000000000001</v>
      </c>
      <c r="G45" s="36">
        <v>4.0999999999999996</v>
      </c>
      <c r="H45" s="36">
        <v>6.5</v>
      </c>
      <c r="I45" s="36">
        <v>3.8</v>
      </c>
      <c r="J45" s="36">
        <v>2.6</v>
      </c>
      <c r="K45" s="37">
        <v>2.6</v>
      </c>
      <c r="L45" s="106">
        <v>2</v>
      </c>
      <c r="M45" s="36">
        <v>1.4</v>
      </c>
      <c r="N45" s="36">
        <v>1.2</v>
      </c>
      <c r="O45" s="36">
        <v>5.8</v>
      </c>
      <c r="P45" s="36">
        <v>6</v>
      </c>
      <c r="Q45" s="36">
        <v>2.9</v>
      </c>
      <c r="R45" s="36">
        <v>2.6</v>
      </c>
      <c r="S45" s="37">
        <v>2.8</v>
      </c>
    </row>
    <row r="46" spans="1:19" ht="16.149999999999999" customHeight="1">
      <c r="A46" s="120">
        <v>40</v>
      </c>
      <c r="B46" s="38" t="s">
        <v>288</v>
      </c>
      <c r="C46" s="38" t="str">
        <f>VLOOKUP(B46,'[1]Table 5'!$B$5:$C$48,2,)</f>
        <v>개인소비지출; 식량 및 에너지 제외</v>
      </c>
      <c r="D46" s="106">
        <v>1.9</v>
      </c>
      <c r="E46" s="36">
        <v>1.6</v>
      </c>
      <c r="F46" s="36">
        <v>1.4</v>
      </c>
      <c r="G46" s="36">
        <v>3.6</v>
      </c>
      <c r="H46" s="36">
        <v>5.3</v>
      </c>
      <c r="I46" s="36">
        <v>4.2</v>
      </c>
      <c r="J46" s="36">
        <v>2.9</v>
      </c>
      <c r="K46" s="37">
        <v>2.8</v>
      </c>
      <c r="L46" s="106">
        <v>2</v>
      </c>
      <c r="M46" s="36">
        <v>1.6</v>
      </c>
      <c r="N46" s="36">
        <v>1.5</v>
      </c>
      <c r="O46" s="36">
        <v>4.8</v>
      </c>
      <c r="P46" s="36">
        <v>5.2</v>
      </c>
      <c r="Q46" s="36">
        <v>3.3</v>
      </c>
      <c r="R46" s="36">
        <v>3</v>
      </c>
      <c r="S46" s="37">
        <v>2.9</v>
      </c>
    </row>
    <row r="47" spans="1:19" ht="16.149999999999999" customHeight="1">
      <c r="A47" s="120">
        <v>41</v>
      </c>
      <c r="B47" s="38" t="s">
        <v>289</v>
      </c>
      <c r="C47" s="38" t="str">
        <f>VLOOKUP(B47,'[1]Table 5'!$B$5:$C$48,2,)</f>
        <v>시장 기반 개인소비지출</v>
      </c>
      <c r="D47" s="106">
        <v>1.8</v>
      </c>
      <c r="E47" s="36">
        <v>1.3</v>
      </c>
      <c r="F47" s="36">
        <v>1</v>
      </c>
      <c r="G47" s="36">
        <v>3.6</v>
      </c>
      <c r="H47" s="36">
        <v>6.4</v>
      </c>
      <c r="I47" s="36">
        <v>3.6</v>
      </c>
      <c r="J47" s="36">
        <v>2.2000000000000002</v>
      </c>
      <c r="K47" s="37">
        <v>2.2999999999999998</v>
      </c>
      <c r="L47" s="106">
        <v>1.7</v>
      </c>
      <c r="M47" s="36">
        <v>1.3</v>
      </c>
      <c r="N47" s="36">
        <v>1.1000000000000001</v>
      </c>
      <c r="O47" s="36">
        <v>5.3</v>
      </c>
      <c r="P47" s="36">
        <v>6</v>
      </c>
      <c r="Q47" s="36">
        <v>2.7</v>
      </c>
      <c r="R47" s="36">
        <v>2.1</v>
      </c>
      <c r="S47" s="37">
        <v>2.6</v>
      </c>
    </row>
    <row r="48" spans="1:19" ht="15" customHeight="1">
      <c r="A48" s="125">
        <v>42</v>
      </c>
      <c r="B48" s="126" t="s">
        <v>290</v>
      </c>
      <c r="C48" s="126" t="str">
        <f>VLOOKUP(B48,'[1]Table 5'!$B$5:$C$48,2,)</f>
        <v>시장 기반 개인소비지출; 식량 및 에너지 제외</v>
      </c>
      <c r="D48" s="111">
        <v>1.6</v>
      </c>
      <c r="E48" s="51">
        <v>1.5</v>
      </c>
      <c r="F48" s="51">
        <v>1.3</v>
      </c>
      <c r="G48" s="51">
        <v>2.9</v>
      </c>
      <c r="H48" s="51">
        <v>5</v>
      </c>
      <c r="I48" s="51">
        <v>4</v>
      </c>
      <c r="J48" s="51">
        <v>2.6</v>
      </c>
      <c r="K48" s="52">
        <v>2.5</v>
      </c>
      <c r="L48" s="111">
        <v>1.7</v>
      </c>
      <c r="M48" s="51">
        <v>1.5</v>
      </c>
      <c r="N48" s="51">
        <v>1.3</v>
      </c>
      <c r="O48" s="51">
        <v>4.0999999999999996</v>
      </c>
      <c r="P48" s="51">
        <v>5.0999999999999996</v>
      </c>
      <c r="Q48" s="51">
        <v>3.2</v>
      </c>
      <c r="R48" s="51">
        <v>2.5</v>
      </c>
      <c r="S48" s="52">
        <v>2.6</v>
      </c>
    </row>
    <row r="49" spans="1:22" ht="14.45" customHeight="1">
      <c r="A49" s="265" t="s">
        <v>112</v>
      </c>
      <c r="B49" s="265"/>
      <c r="C49" s="265"/>
      <c r="D49" s="265"/>
      <c r="E49" s="265"/>
      <c r="F49" s="265"/>
      <c r="G49" s="265"/>
      <c r="H49" s="265"/>
      <c r="I49" s="265"/>
      <c r="J49" s="265"/>
      <c r="K49" s="265"/>
      <c r="L49" s="265"/>
      <c r="M49" s="265"/>
      <c r="N49" s="265"/>
      <c r="O49" s="265"/>
      <c r="P49" s="265"/>
      <c r="Q49" s="265"/>
      <c r="R49" s="265"/>
      <c r="S49" s="265"/>
    </row>
    <row r="50" spans="1:22" ht="14.45" customHeight="1">
      <c r="A50" s="230" t="s">
        <v>9</v>
      </c>
      <c r="B50" s="230"/>
      <c r="C50" s="230"/>
      <c r="D50" s="230"/>
      <c r="E50" s="230"/>
      <c r="F50" s="230"/>
      <c r="G50" s="230"/>
      <c r="H50" s="230"/>
      <c r="I50" s="230"/>
      <c r="J50" s="230"/>
      <c r="K50" s="230"/>
      <c r="L50" s="230"/>
      <c r="M50" s="230"/>
      <c r="N50" s="230"/>
      <c r="O50" s="230"/>
      <c r="P50" s="230"/>
      <c r="Q50" s="230"/>
      <c r="R50" s="230"/>
      <c r="S50" s="230"/>
    </row>
    <row r="51" spans="1:22" ht="14.45" customHeight="1">
      <c r="A51" s="112" t="s">
        <v>216</v>
      </c>
      <c r="B51" s="112"/>
      <c r="C51" s="112"/>
      <c r="D51" s="112"/>
      <c r="E51" s="112"/>
      <c r="F51" s="112"/>
      <c r="G51" s="112"/>
      <c r="H51" s="112"/>
      <c r="I51" s="112"/>
      <c r="J51" s="112"/>
      <c r="K51" s="112"/>
      <c r="L51" s="112"/>
      <c r="M51" s="112"/>
      <c r="N51" s="112"/>
      <c r="O51" s="112"/>
      <c r="P51" s="112"/>
      <c r="Q51" s="112"/>
      <c r="R51" s="112"/>
      <c r="S51" s="112"/>
    </row>
    <row r="52" spans="1:22" ht="14.45" customHeight="1">
      <c r="A52" s="112"/>
      <c r="B52" s="112"/>
      <c r="C52" s="112"/>
      <c r="D52" s="112"/>
      <c r="E52" s="112"/>
      <c r="F52" s="112"/>
      <c r="G52" s="112"/>
      <c r="H52" s="112"/>
      <c r="I52" s="112"/>
      <c r="J52" s="112"/>
      <c r="K52" s="112"/>
      <c r="L52" s="112"/>
      <c r="M52" s="112"/>
      <c r="N52" s="112"/>
      <c r="O52" s="112"/>
      <c r="P52" s="112"/>
      <c r="Q52" s="112"/>
      <c r="R52" s="112"/>
      <c r="S52" s="112"/>
    </row>
    <row r="53" spans="1:22" ht="14.45" customHeight="1">
      <c r="A53" s="230" t="s">
        <v>10</v>
      </c>
      <c r="B53" s="230"/>
      <c r="C53" s="230"/>
      <c r="D53" s="230"/>
      <c r="E53" s="230"/>
      <c r="F53" s="230"/>
      <c r="G53" s="230"/>
      <c r="H53" s="230"/>
      <c r="I53" s="230"/>
      <c r="J53" s="230"/>
      <c r="K53" s="230"/>
      <c r="L53" s="230"/>
      <c r="M53" s="230"/>
      <c r="N53" s="230"/>
      <c r="O53" s="230"/>
      <c r="P53" s="230"/>
      <c r="Q53" s="230"/>
      <c r="R53" s="230"/>
      <c r="S53" s="230"/>
    </row>
    <row r="54" spans="1:22" ht="14.45" customHeight="1">
      <c r="A54" s="112" t="s">
        <v>265</v>
      </c>
      <c r="B54" s="112"/>
      <c r="C54" s="112"/>
      <c r="D54" s="112"/>
      <c r="E54" s="112"/>
      <c r="F54" s="112"/>
      <c r="G54" s="112"/>
      <c r="H54" s="112"/>
      <c r="I54" s="112"/>
      <c r="J54" s="112"/>
      <c r="K54" s="112"/>
      <c r="L54" s="112"/>
      <c r="M54" s="112"/>
      <c r="N54" s="112"/>
      <c r="O54" s="112"/>
      <c r="P54" s="112"/>
      <c r="Q54" s="112"/>
      <c r="R54" s="112"/>
      <c r="S54" s="112"/>
    </row>
    <row r="55" spans="1:22" ht="14.45" customHeight="1">
      <c r="A55" s="112"/>
      <c r="B55" s="112"/>
      <c r="C55" s="112"/>
      <c r="D55" s="112"/>
      <c r="E55" s="112"/>
      <c r="F55" s="112"/>
      <c r="G55" s="112"/>
      <c r="H55" s="112"/>
      <c r="I55" s="112"/>
      <c r="J55" s="112"/>
      <c r="K55" s="112"/>
      <c r="L55" s="112"/>
      <c r="M55" s="112"/>
      <c r="N55" s="112"/>
      <c r="O55" s="112"/>
      <c r="P55" s="112"/>
      <c r="Q55" s="112"/>
      <c r="R55" s="112"/>
      <c r="S55" s="112"/>
    </row>
    <row r="56" spans="1:22" ht="30" customHeight="1">
      <c r="A56" s="266" t="s">
        <v>92</v>
      </c>
      <c r="B56" s="266"/>
      <c r="C56" s="266"/>
      <c r="D56" s="266"/>
      <c r="E56" s="266"/>
      <c r="F56" s="266"/>
      <c r="G56" s="266"/>
      <c r="H56" s="266"/>
      <c r="I56" s="266"/>
      <c r="J56" s="266"/>
      <c r="K56" s="266"/>
      <c r="L56" s="266"/>
      <c r="M56" s="266"/>
      <c r="N56" s="266"/>
      <c r="O56" s="266"/>
      <c r="P56" s="266"/>
      <c r="Q56" s="266"/>
      <c r="R56" s="266"/>
      <c r="S56" s="266"/>
      <c r="T56" s="127"/>
      <c r="U56" s="127"/>
    </row>
    <row r="57" spans="1:22" ht="14.45" customHeight="1">
      <c r="A57" s="128" t="s">
        <v>269</v>
      </c>
      <c r="B57" s="129"/>
      <c r="C57" s="129"/>
      <c r="D57" s="129"/>
      <c r="E57" s="129"/>
      <c r="F57" s="129"/>
      <c r="G57" s="129"/>
      <c r="H57" s="129"/>
      <c r="I57" s="129"/>
      <c r="J57" s="129"/>
      <c r="K57" s="129"/>
      <c r="L57" s="129"/>
      <c r="M57" s="129"/>
      <c r="N57" s="129"/>
      <c r="O57" s="129"/>
      <c r="P57" s="129"/>
      <c r="Q57" s="129"/>
      <c r="R57" s="129"/>
      <c r="S57" s="129"/>
      <c r="T57" s="127"/>
      <c r="U57" s="127"/>
    </row>
    <row r="58" spans="1:22" ht="14.45" customHeight="1">
      <c r="A58" s="129"/>
      <c r="B58" s="129"/>
      <c r="C58" s="129"/>
      <c r="D58" s="129"/>
      <c r="E58" s="129"/>
      <c r="F58" s="129"/>
      <c r="G58" s="129"/>
      <c r="H58" s="129"/>
      <c r="I58" s="129"/>
      <c r="J58" s="129"/>
      <c r="K58" s="129"/>
      <c r="L58" s="129"/>
      <c r="M58" s="129"/>
      <c r="N58" s="129"/>
      <c r="O58" s="129"/>
      <c r="P58" s="129"/>
      <c r="Q58" s="129"/>
      <c r="R58" s="129"/>
      <c r="S58" s="129"/>
      <c r="T58" s="127"/>
      <c r="U58" s="127"/>
    </row>
    <row r="59" spans="1:22" ht="14.45" customHeight="1">
      <c r="A59" s="266" t="s">
        <v>291</v>
      </c>
      <c r="B59" s="266"/>
      <c r="C59" s="266"/>
      <c r="D59" s="266"/>
      <c r="E59" s="266"/>
      <c r="F59" s="266"/>
      <c r="G59" s="266"/>
      <c r="H59" s="266"/>
      <c r="I59" s="266"/>
      <c r="J59" s="266"/>
      <c r="K59" s="266"/>
      <c r="L59" s="266"/>
      <c r="M59" s="266"/>
      <c r="N59" s="266"/>
      <c r="O59" s="266"/>
      <c r="P59" s="266"/>
      <c r="Q59" s="266"/>
      <c r="R59" s="266"/>
      <c r="S59" s="266"/>
      <c r="T59" s="130"/>
      <c r="U59" s="130"/>
      <c r="V59" s="130"/>
    </row>
    <row r="60" spans="1:22" ht="14.45" customHeight="1">
      <c r="A60" s="128" t="s">
        <v>270</v>
      </c>
      <c r="B60" s="129"/>
      <c r="C60" s="129"/>
      <c r="D60" s="129"/>
      <c r="E60" s="129"/>
      <c r="F60" s="129"/>
      <c r="G60" s="129"/>
      <c r="H60" s="129"/>
      <c r="I60" s="129"/>
      <c r="J60" s="129"/>
      <c r="K60" s="129"/>
      <c r="L60" s="129"/>
      <c r="M60" s="129"/>
      <c r="N60" s="129"/>
      <c r="O60" s="129"/>
      <c r="P60" s="129"/>
      <c r="Q60" s="129"/>
      <c r="R60" s="129"/>
      <c r="S60" s="129"/>
      <c r="T60" s="130"/>
      <c r="U60" s="130"/>
      <c r="V60" s="130"/>
    </row>
    <row r="61" spans="1:22" ht="14.45" customHeight="1">
      <c r="A61" s="129"/>
      <c r="B61" s="129"/>
      <c r="C61" s="129"/>
      <c r="D61" s="129"/>
      <c r="E61" s="129"/>
      <c r="F61" s="129"/>
      <c r="G61" s="129"/>
      <c r="H61" s="129"/>
      <c r="I61" s="129"/>
      <c r="J61" s="129"/>
      <c r="K61" s="129"/>
      <c r="L61" s="129"/>
      <c r="M61" s="129"/>
      <c r="N61" s="129"/>
      <c r="O61" s="129"/>
      <c r="P61" s="129"/>
      <c r="Q61" s="129"/>
      <c r="R61" s="129"/>
      <c r="S61" s="129"/>
      <c r="T61" s="130"/>
      <c r="U61" s="130"/>
      <c r="V61" s="130"/>
    </row>
    <row r="62" spans="1:22" ht="14.45" customHeight="1">
      <c r="A62" s="230" t="s">
        <v>96</v>
      </c>
      <c r="B62" s="230"/>
      <c r="C62" s="230"/>
      <c r="D62" s="230"/>
      <c r="E62" s="230"/>
      <c r="F62" s="230"/>
      <c r="G62" s="230"/>
      <c r="H62" s="230"/>
      <c r="I62" s="230"/>
      <c r="J62" s="230"/>
      <c r="K62" s="230"/>
      <c r="L62" s="230"/>
      <c r="M62" s="230"/>
      <c r="N62" s="230"/>
      <c r="O62" s="230"/>
      <c r="P62" s="230"/>
      <c r="Q62" s="230"/>
      <c r="R62" s="230"/>
      <c r="S62" s="230"/>
    </row>
    <row r="63" spans="1:22">
      <c r="A63" s="267"/>
      <c r="B63" s="267"/>
      <c r="C63" s="267"/>
      <c r="D63" s="267"/>
      <c r="E63" s="267"/>
      <c r="F63" s="267"/>
      <c r="G63" s="267"/>
      <c r="H63" s="267"/>
      <c r="I63" s="267"/>
      <c r="J63" s="267"/>
      <c r="K63" s="267"/>
      <c r="L63" s="267"/>
      <c r="M63" s="267"/>
      <c r="N63" s="267"/>
      <c r="O63" s="267"/>
      <c r="P63" s="267"/>
      <c r="Q63" s="267"/>
      <c r="R63" s="267"/>
      <c r="S63" s="267"/>
    </row>
    <row r="65" spans="1:3">
      <c r="A65" s="131"/>
    </row>
    <row r="67" spans="1:3">
      <c r="B67" s="129"/>
      <c r="C67" s="129"/>
    </row>
    <row r="68" spans="1:3">
      <c r="B68" s="129"/>
      <c r="C68" s="129"/>
    </row>
  </sheetData>
  <mergeCells count="12">
    <mergeCell ref="A56:S56"/>
    <mergeCell ref="A59:S59"/>
    <mergeCell ref="A62:S62"/>
    <mergeCell ref="A63:S63"/>
    <mergeCell ref="D3:K3"/>
    <mergeCell ref="L3:S3"/>
    <mergeCell ref="A1:S1"/>
    <mergeCell ref="A3:A4"/>
    <mergeCell ref="A49:S49"/>
    <mergeCell ref="A50:S50"/>
    <mergeCell ref="A53:S53"/>
    <mergeCell ref="A2:S2"/>
  </mergeCells>
  <phoneticPr fontId="5" type="noConversion"/>
  <pageMargins left="0.25" right="0.25" top="0.75" bottom="0.75" header="0.3" footer="0.3"/>
  <pageSetup scale="59" orientation="landscape"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5"/>
  <sheetViews>
    <sheetView showGridLines="0" zoomScaleNormal="100" workbookViewId="0">
      <selection activeCell="C12" sqref="C12"/>
    </sheetView>
  </sheetViews>
  <sheetFormatPr defaultColWidth="7.5" defaultRowHeight="13.5"/>
  <cols>
    <col min="1" max="1" width="4.625" style="10" customWidth="1"/>
    <col min="2" max="2" width="45.625" style="10" customWidth="1"/>
    <col min="3" max="3" width="39.125" style="10" customWidth="1"/>
    <col min="4" max="4" width="8.625" style="11" customWidth="1"/>
    <col min="5" max="9" width="8.625" style="10" customWidth="1"/>
    <col min="10" max="227" width="8.875" style="10" customWidth="1"/>
    <col min="228" max="228" width="44.625" style="10" customWidth="1"/>
    <col min="229" max="239" width="8.5" style="10" customWidth="1"/>
    <col min="240" max="16384" width="7.5" style="10"/>
  </cols>
  <sheetData>
    <row r="1" spans="1:19" s="133" customFormat="1" ht="23.1" customHeight="1">
      <c r="A1" s="271" t="s">
        <v>131</v>
      </c>
      <c r="B1" s="271"/>
      <c r="C1" s="271"/>
      <c r="D1" s="271"/>
      <c r="E1" s="271"/>
      <c r="F1" s="271"/>
      <c r="G1" s="271"/>
      <c r="H1" s="271"/>
      <c r="I1" s="271"/>
      <c r="J1" s="271"/>
      <c r="K1" s="271"/>
      <c r="L1" s="271"/>
      <c r="M1" s="271"/>
      <c r="N1" s="271"/>
      <c r="O1" s="271"/>
      <c r="P1" s="271"/>
      <c r="Q1" s="271"/>
      <c r="R1" s="271"/>
      <c r="S1" s="271"/>
    </row>
    <row r="2" spans="1:19" s="133" customFormat="1" ht="23.1" customHeight="1">
      <c r="A2" s="272" t="s">
        <v>178</v>
      </c>
      <c r="B2" s="272"/>
      <c r="C2" s="272"/>
      <c r="D2" s="272"/>
      <c r="E2" s="272"/>
      <c r="F2" s="272"/>
      <c r="G2" s="272"/>
      <c r="H2" s="272"/>
      <c r="I2" s="272"/>
      <c r="J2" s="272"/>
      <c r="K2" s="272"/>
      <c r="L2" s="272"/>
      <c r="M2" s="272"/>
      <c r="N2" s="272"/>
      <c r="O2" s="272"/>
      <c r="P2" s="272"/>
      <c r="Q2" s="272"/>
      <c r="R2" s="272"/>
      <c r="S2" s="272"/>
    </row>
    <row r="3" spans="1:19" ht="14.45" customHeight="1">
      <c r="A3" s="225" t="s">
        <v>95</v>
      </c>
      <c r="B3" s="135"/>
      <c r="C3" s="135"/>
      <c r="D3" s="276">
        <v>2022</v>
      </c>
      <c r="E3" s="277"/>
      <c r="F3" s="277"/>
      <c r="G3" s="278"/>
      <c r="H3" s="276">
        <v>2023</v>
      </c>
      <c r="I3" s="277"/>
      <c r="J3" s="277"/>
      <c r="K3" s="278"/>
      <c r="L3" s="276">
        <v>2024</v>
      </c>
      <c r="M3" s="277"/>
      <c r="N3" s="277"/>
      <c r="O3" s="278"/>
      <c r="P3" s="276">
        <v>2025</v>
      </c>
      <c r="Q3" s="277"/>
      <c r="R3" s="277"/>
      <c r="S3" s="278"/>
    </row>
    <row r="4" spans="1:19" ht="18.600000000000001" customHeight="1">
      <c r="A4" s="227" t="s">
        <v>95</v>
      </c>
      <c r="B4" s="136"/>
      <c r="C4" s="136"/>
      <c r="D4" s="169" t="s">
        <v>100</v>
      </c>
      <c r="E4" s="169" t="s">
        <v>99</v>
      </c>
      <c r="F4" s="169" t="s">
        <v>98</v>
      </c>
      <c r="G4" s="169" t="s">
        <v>97</v>
      </c>
      <c r="H4" s="169" t="s">
        <v>100</v>
      </c>
      <c r="I4" s="169" t="s">
        <v>99</v>
      </c>
      <c r="J4" s="169" t="s">
        <v>98</v>
      </c>
      <c r="K4" s="169" t="s">
        <v>97</v>
      </c>
      <c r="L4" s="169" t="s">
        <v>100</v>
      </c>
      <c r="M4" s="169" t="s">
        <v>99</v>
      </c>
      <c r="N4" s="169" t="s">
        <v>98</v>
      </c>
      <c r="O4" s="169" t="s">
        <v>97</v>
      </c>
      <c r="P4" s="169" t="s">
        <v>100</v>
      </c>
      <c r="Q4" s="169" t="s">
        <v>99</v>
      </c>
      <c r="R4" s="169" t="s">
        <v>310</v>
      </c>
      <c r="S4" s="169" t="s">
        <v>311</v>
      </c>
    </row>
    <row r="5" spans="1:19" ht="14.45" customHeight="1">
      <c r="A5" s="61">
        <v>1</v>
      </c>
      <c r="B5" s="30" t="s">
        <v>7</v>
      </c>
      <c r="C5" s="30" t="str">
        <f>VLOOKUP(B5,'[1]Table 6'!$B$5:$C$48,2,)</f>
        <v>국내총생산</v>
      </c>
      <c r="D5" s="31">
        <v>4</v>
      </c>
      <c r="E5" s="31">
        <v>2.5</v>
      </c>
      <c r="F5" s="31">
        <v>2.2999999999999998</v>
      </c>
      <c r="G5" s="31">
        <v>1.3</v>
      </c>
      <c r="H5" s="31">
        <v>2.2999999999999998</v>
      </c>
      <c r="I5" s="31">
        <v>2.8</v>
      </c>
      <c r="J5" s="31">
        <v>3.2</v>
      </c>
      <c r="K5" s="31">
        <v>3.4</v>
      </c>
      <c r="L5" s="31">
        <v>2.9</v>
      </c>
      <c r="M5" s="31">
        <v>3.1</v>
      </c>
      <c r="N5" s="31">
        <v>2.8</v>
      </c>
      <c r="O5" s="31">
        <v>2.4</v>
      </c>
      <c r="P5" s="31">
        <v>2</v>
      </c>
      <c r="Q5" s="31">
        <v>2.1</v>
      </c>
      <c r="R5" s="31">
        <v>2.2999999999999998</v>
      </c>
      <c r="S5" s="32">
        <v>2</v>
      </c>
    </row>
    <row r="6" spans="1:19" ht="14.45" customHeight="1">
      <c r="A6" s="29">
        <v>2</v>
      </c>
      <c r="B6" s="34" t="s">
        <v>1</v>
      </c>
      <c r="C6" s="34" t="str">
        <f>VLOOKUP(B6,'[1]Table 6'!$B$5:$C$48,2,)</f>
        <v>개인소비지출</v>
      </c>
      <c r="D6" s="31">
        <v>5.5</v>
      </c>
      <c r="E6" s="31">
        <v>2.7</v>
      </c>
      <c r="F6" s="31">
        <v>2.4</v>
      </c>
      <c r="G6" s="31">
        <v>1.6</v>
      </c>
      <c r="H6" s="31">
        <v>2.6</v>
      </c>
      <c r="I6" s="31">
        <v>2.2000000000000002</v>
      </c>
      <c r="J6" s="31">
        <v>2.5</v>
      </c>
      <c r="K6" s="31">
        <v>3</v>
      </c>
      <c r="L6" s="31">
        <v>2.2999999999999998</v>
      </c>
      <c r="M6" s="31">
        <v>2.9</v>
      </c>
      <c r="N6" s="31">
        <v>3.2</v>
      </c>
      <c r="O6" s="31">
        <v>3.4</v>
      </c>
      <c r="P6" s="31">
        <v>3.1</v>
      </c>
      <c r="Q6" s="31">
        <v>2.7</v>
      </c>
      <c r="R6" s="31">
        <v>2.6</v>
      </c>
      <c r="S6" s="33">
        <v>2.1</v>
      </c>
    </row>
    <row r="7" spans="1:19" ht="14.45" customHeight="1">
      <c r="A7" s="29">
        <v>3</v>
      </c>
      <c r="B7" s="35" t="s">
        <v>13</v>
      </c>
      <c r="C7" s="35" t="str">
        <f>VLOOKUP(B7,'[1]Table 6'!$B$5:$C$48,2,)</f>
        <v>상품</v>
      </c>
      <c r="D7" s="36">
        <v>1.8</v>
      </c>
      <c r="E7" s="36">
        <v>-2</v>
      </c>
      <c r="F7" s="36">
        <v>-0.3</v>
      </c>
      <c r="G7" s="36">
        <v>-1.8</v>
      </c>
      <c r="H7" s="36">
        <v>0.4</v>
      </c>
      <c r="I7" s="36">
        <v>0.6</v>
      </c>
      <c r="J7" s="36">
        <v>2.4</v>
      </c>
      <c r="K7" s="36">
        <v>3.5</v>
      </c>
      <c r="L7" s="36">
        <v>1.4</v>
      </c>
      <c r="M7" s="36">
        <v>2.6</v>
      </c>
      <c r="N7" s="36">
        <v>3.1</v>
      </c>
      <c r="O7" s="36">
        <v>4.2</v>
      </c>
      <c r="P7" s="36">
        <v>4.5999999999999996</v>
      </c>
      <c r="Q7" s="36">
        <v>3.8</v>
      </c>
      <c r="R7" s="36">
        <v>3.1</v>
      </c>
      <c r="S7" s="37">
        <v>1.4</v>
      </c>
    </row>
    <row r="8" spans="1:19" ht="14.45" customHeight="1">
      <c r="A8" s="29">
        <v>4</v>
      </c>
      <c r="B8" s="38" t="s">
        <v>14</v>
      </c>
      <c r="C8" s="38" t="str">
        <f>VLOOKUP(B8,'[1]Table 6'!$B$5:$C$48,2,)</f>
        <v>내구재</v>
      </c>
      <c r="D8" s="36">
        <v>-1.3</v>
      </c>
      <c r="E8" s="36">
        <v>-5.4</v>
      </c>
      <c r="F8" s="36">
        <v>0.8</v>
      </c>
      <c r="G8" s="36">
        <v>-1.9</v>
      </c>
      <c r="H8" s="36">
        <v>2.2000000000000002</v>
      </c>
      <c r="I8" s="36">
        <v>2.6</v>
      </c>
      <c r="J8" s="36">
        <v>4.5999999999999996</v>
      </c>
      <c r="K8" s="36">
        <v>5.9</v>
      </c>
      <c r="L8" s="36">
        <v>1.4</v>
      </c>
      <c r="M8" s="36">
        <v>3.3</v>
      </c>
      <c r="N8" s="36">
        <v>3.8</v>
      </c>
      <c r="O8" s="36">
        <v>7</v>
      </c>
      <c r="P8" s="36">
        <v>6.3</v>
      </c>
      <c r="Q8" s="36">
        <v>4.9000000000000004</v>
      </c>
      <c r="R8" s="36">
        <v>3.2</v>
      </c>
      <c r="S8" s="37">
        <v>0.1</v>
      </c>
    </row>
    <row r="9" spans="1:19" ht="14.45" customHeight="1">
      <c r="A9" s="29">
        <v>5</v>
      </c>
      <c r="B9" s="38" t="s">
        <v>15</v>
      </c>
      <c r="C9" s="38" t="str">
        <f>VLOOKUP(B9,'[1]Table 6'!$B$5:$C$48,2,)</f>
        <v>비내구재</v>
      </c>
      <c r="D9" s="36">
        <v>3.6</v>
      </c>
      <c r="E9" s="36">
        <v>0</v>
      </c>
      <c r="F9" s="36">
        <v>-1</v>
      </c>
      <c r="G9" s="36">
        <v>-1.7</v>
      </c>
      <c r="H9" s="36">
        <v>-0.5</v>
      </c>
      <c r="I9" s="36">
        <v>-0.4</v>
      </c>
      <c r="J9" s="36">
        <v>1.2</v>
      </c>
      <c r="K9" s="36">
        <v>2.2000000000000002</v>
      </c>
      <c r="L9" s="36">
        <v>1.4</v>
      </c>
      <c r="M9" s="36">
        <v>2.2999999999999998</v>
      </c>
      <c r="N9" s="36">
        <v>2.7</v>
      </c>
      <c r="O9" s="36">
        <v>2.8</v>
      </c>
      <c r="P9" s="36">
        <v>3.8</v>
      </c>
      <c r="Q9" s="36">
        <v>3.2</v>
      </c>
      <c r="R9" s="36">
        <v>3</v>
      </c>
      <c r="S9" s="37">
        <v>2.2000000000000002</v>
      </c>
    </row>
    <row r="10" spans="1:19" ht="14.45" customHeight="1">
      <c r="A10" s="29">
        <v>6</v>
      </c>
      <c r="B10" s="35" t="s">
        <v>8</v>
      </c>
      <c r="C10" s="35" t="str">
        <f>VLOOKUP(B10,'[1]Table 6'!$B$5:$C$48,2,)</f>
        <v>서비스</v>
      </c>
      <c r="D10" s="36">
        <v>7.4</v>
      </c>
      <c r="E10" s="36">
        <v>5.3</v>
      </c>
      <c r="F10" s="36">
        <v>3.8</v>
      </c>
      <c r="G10" s="36">
        <v>3.3</v>
      </c>
      <c r="H10" s="36">
        <v>3.7</v>
      </c>
      <c r="I10" s="36">
        <v>2.9</v>
      </c>
      <c r="J10" s="36">
        <v>2.5</v>
      </c>
      <c r="K10" s="36">
        <v>2.8</v>
      </c>
      <c r="L10" s="36">
        <v>2.8</v>
      </c>
      <c r="M10" s="36">
        <v>3.1</v>
      </c>
      <c r="N10" s="36">
        <v>3.2</v>
      </c>
      <c r="O10" s="36">
        <v>3</v>
      </c>
      <c r="P10" s="36">
        <v>2.4</v>
      </c>
      <c r="Q10" s="36">
        <v>2.2000000000000002</v>
      </c>
      <c r="R10" s="36">
        <v>2.4</v>
      </c>
      <c r="S10" s="37">
        <v>2.4</v>
      </c>
    </row>
    <row r="11" spans="1:19" ht="14.45" customHeight="1">
      <c r="A11" s="29">
        <v>7</v>
      </c>
      <c r="B11" s="34" t="s">
        <v>101</v>
      </c>
      <c r="C11" s="34" t="str">
        <f>VLOOKUP(B11,'[1]Table 6'!$B$5:$C$48,2,)</f>
        <v>민간국내총투자</v>
      </c>
      <c r="D11" s="31">
        <v>11</v>
      </c>
      <c r="E11" s="31">
        <v>9.9</v>
      </c>
      <c r="F11" s="31">
        <v>4.3</v>
      </c>
      <c r="G11" s="31">
        <v>-0.2</v>
      </c>
      <c r="H11" s="31">
        <v>-3.8</v>
      </c>
      <c r="I11" s="31">
        <v>0.1</v>
      </c>
      <c r="J11" s="31">
        <v>4.0999999999999996</v>
      </c>
      <c r="K11" s="31">
        <v>3.1</v>
      </c>
      <c r="L11" s="31">
        <v>4.5999999999999996</v>
      </c>
      <c r="M11" s="31">
        <v>4.8</v>
      </c>
      <c r="N11" s="31">
        <v>2.7</v>
      </c>
      <c r="O11" s="31">
        <v>0.1</v>
      </c>
      <c r="P11" s="31">
        <v>5.9</v>
      </c>
      <c r="Q11" s="31">
        <v>0</v>
      </c>
      <c r="R11" s="31">
        <v>-0.2</v>
      </c>
      <c r="S11" s="33">
        <v>2.4</v>
      </c>
    </row>
    <row r="12" spans="1:19" ht="14.45" customHeight="1">
      <c r="A12" s="29">
        <v>8</v>
      </c>
      <c r="B12" s="35" t="s">
        <v>16</v>
      </c>
      <c r="C12" s="35" t="str">
        <f>VLOOKUP(B12,'[1]Table 6'!$B$5:$C$48,2,)</f>
        <v>고정투자</v>
      </c>
      <c r="D12" s="36">
        <v>3.6</v>
      </c>
      <c r="E12" s="36">
        <v>2.6</v>
      </c>
      <c r="F12" s="36">
        <v>2.2999999999999998</v>
      </c>
      <c r="G12" s="36">
        <v>1.4</v>
      </c>
      <c r="H12" s="36">
        <v>1</v>
      </c>
      <c r="I12" s="36">
        <v>2.8</v>
      </c>
      <c r="J12" s="36">
        <v>4.4000000000000004</v>
      </c>
      <c r="K12" s="36">
        <v>5.7</v>
      </c>
      <c r="L12" s="36">
        <v>5.2</v>
      </c>
      <c r="M12" s="36">
        <v>3.2</v>
      </c>
      <c r="N12" s="36">
        <v>2.6</v>
      </c>
      <c r="O12" s="36">
        <v>1</v>
      </c>
      <c r="P12" s="36">
        <v>2</v>
      </c>
      <c r="Q12" s="36">
        <v>2.7</v>
      </c>
      <c r="R12" s="36">
        <v>2.5</v>
      </c>
      <c r="S12" s="37">
        <v>3.4</v>
      </c>
    </row>
    <row r="13" spans="1:19" ht="14.45" customHeight="1">
      <c r="A13" s="29">
        <v>9</v>
      </c>
      <c r="B13" s="38" t="s">
        <v>17</v>
      </c>
      <c r="C13" s="38" t="str">
        <f>VLOOKUP(B13,'[1]Table 6'!$B$5:$C$48,2,)</f>
        <v>비주거용</v>
      </c>
      <c r="D13" s="36">
        <v>5.8</v>
      </c>
      <c r="E13" s="36">
        <v>5.0999999999999996</v>
      </c>
      <c r="F13" s="36">
        <v>7</v>
      </c>
      <c r="G13" s="36">
        <v>8.1</v>
      </c>
      <c r="H13" s="36">
        <v>7.2</v>
      </c>
      <c r="I13" s="36">
        <v>8.1999999999999993</v>
      </c>
      <c r="J13" s="36">
        <v>7</v>
      </c>
      <c r="K13" s="36">
        <v>6.6</v>
      </c>
      <c r="L13" s="36">
        <v>4.9000000000000004</v>
      </c>
      <c r="M13" s="36">
        <v>2.8</v>
      </c>
      <c r="N13" s="36">
        <v>3.2</v>
      </c>
      <c r="O13" s="36">
        <v>0.9</v>
      </c>
      <c r="P13" s="36">
        <v>2.8</v>
      </c>
      <c r="Q13" s="36">
        <v>4</v>
      </c>
      <c r="R13" s="36">
        <v>4</v>
      </c>
      <c r="S13" s="37">
        <v>5.5</v>
      </c>
    </row>
    <row r="14" spans="1:19" ht="14.45" customHeight="1">
      <c r="A14" s="29">
        <v>10</v>
      </c>
      <c r="B14" s="39" t="s">
        <v>18</v>
      </c>
      <c r="C14" s="39" t="str">
        <f>VLOOKUP(B14,'[1]Table 6'!$B$5:$C$48,2,)</f>
        <v>구조물</v>
      </c>
      <c r="D14" s="36">
        <v>-1.1000000000000001</v>
      </c>
      <c r="E14" s="36">
        <v>0.9</v>
      </c>
      <c r="F14" s="36">
        <v>4.5</v>
      </c>
      <c r="G14" s="36">
        <v>9.6999999999999993</v>
      </c>
      <c r="H14" s="36">
        <v>15.1</v>
      </c>
      <c r="I14" s="36">
        <v>17.899999999999999</v>
      </c>
      <c r="J14" s="36">
        <v>16.899999999999999</v>
      </c>
      <c r="K14" s="36">
        <v>16.8</v>
      </c>
      <c r="L14" s="36">
        <v>7.9</v>
      </c>
      <c r="M14" s="36">
        <v>2.1</v>
      </c>
      <c r="N14" s="36">
        <v>-0.2</v>
      </c>
      <c r="O14" s="36">
        <v>-4.8</v>
      </c>
      <c r="P14" s="36">
        <v>-4.3</v>
      </c>
      <c r="Q14" s="36">
        <v>-5.3</v>
      </c>
      <c r="R14" s="36">
        <v>-5.9</v>
      </c>
      <c r="S14" s="37">
        <v>-5.7</v>
      </c>
    </row>
    <row r="15" spans="1:19" ht="14.45" customHeight="1">
      <c r="A15" s="29">
        <v>11</v>
      </c>
      <c r="B15" s="39" t="s">
        <v>19</v>
      </c>
      <c r="C15" s="39" t="str">
        <f>VLOOKUP(B15,'[1]Table 6'!$B$5:$C$48,2,)</f>
        <v>장비</v>
      </c>
      <c r="D15" s="36">
        <v>2.8</v>
      </c>
      <c r="E15" s="36">
        <v>0.1</v>
      </c>
      <c r="F15" s="36">
        <v>3.8</v>
      </c>
      <c r="G15" s="36">
        <v>4.5999999999999996</v>
      </c>
      <c r="H15" s="36">
        <v>1.4</v>
      </c>
      <c r="I15" s="36">
        <v>4.3</v>
      </c>
      <c r="J15" s="36">
        <v>2.9</v>
      </c>
      <c r="K15" s="36">
        <v>3.1</v>
      </c>
      <c r="L15" s="36">
        <v>3.3</v>
      </c>
      <c r="M15" s="36">
        <v>2.4</v>
      </c>
      <c r="N15" s="36">
        <v>5.2</v>
      </c>
      <c r="O15" s="36">
        <v>3.2</v>
      </c>
      <c r="P15" s="36">
        <v>8.1999999999999993</v>
      </c>
      <c r="Q15" s="36">
        <v>8.1</v>
      </c>
      <c r="R15" s="36">
        <v>7.3</v>
      </c>
      <c r="S15" s="37">
        <v>9.5</v>
      </c>
    </row>
    <row r="16" spans="1:19" ht="14.45" customHeight="1">
      <c r="A16" s="29">
        <v>12</v>
      </c>
      <c r="B16" s="39" t="s">
        <v>20</v>
      </c>
      <c r="C16" s="39" t="str">
        <f>VLOOKUP(B16,'[1]Table 6'!$B$5:$C$48,2,)</f>
        <v>지식재산</v>
      </c>
      <c r="D16" s="36">
        <v>12.5</v>
      </c>
      <c r="E16" s="36">
        <v>12.3</v>
      </c>
      <c r="F16" s="36">
        <v>11.5</v>
      </c>
      <c r="G16" s="36">
        <v>10.6</v>
      </c>
      <c r="H16" s="36">
        <v>8.5</v>
      </c>
      <c r="I16" s="36">
        <v>6.6</v>
      </c>
      <c r="J16" s="36">
        <v>5.6</v>
      </c>
      <c r="K16" s="36">
        <v>4.3</v>
      </c>
      <c r="L16" s="36">
        <v>4.5999999999999996</v>
      </c>
      <c r="M16" s="36">
        <v>3.6</v>
      </c>
      <c r="N16" s="36">
        <v>3.5</v>
      </c>
      <c r="O16" s="36">
        <v>2.2999999999999998</v>
      </c>
      <c r="P16" s="36">
        <v>2.2999999999999998</v>
      </c>
      <c r="Q16" s="36">
        <v>5.7</v>
      </c>
      <c r="R16" s="36">
        <v>6.5</v>
      </c>
      <c r="S16" s="37">
        <v>8.1</v>
      </c>
    </row>
    <row r="17" spans="1:19" ht="14.45" customHeight="1">
      <c r="A17" s="29">
        <v>13</v>
      </c>
      <c r="B17" s="38" t="s">
        <v>21</v>
      </c>
      <c r="C17" s="38" t="str">
        <f>VLOOKUP(B17,'[1]Table 6'!$B$5:$C$48,2,)</f>
        <v>주거용</v>
      </c>
      <c r="D17" s="36">
        <v>-2.4</v>
      </c>
      <c r="E17" s="36">
        <v>-4.2</v>
      </c>
      <c r="F17" s="36">
        <v>-10.1</v>
      </c>
      <c r="G17" s="36">
        <v>-15.9</v>
      </c>
      <c r="H17" s="36">
        <v>-15.8</v>
      </c>
      <c r="I17" s="36">
        <v>-12.4</v>
      </c>
      <c r="J17" s="36">
        <v>-3.9</v>
      </c>
      <c r="K17" s="36">
        <v>2.4</v>
      </c>
      <c r="L17" s="36">
        <v>6.3</v>
      </c>
      <c r="M17" s="36">
        <v>4.7</v>
      </c>
      <c r="N17" s="36">
        <v>0.6</v>
      </c>
      <c r="O17" s="36">
        <v>1.3</v>
      </c>
      <c r="P17" s="36">
        <v>-0.9</v>
      </c>
      <c r="Q17" s="36">
        <v>-1.7</v>
      </c>
      <c r="R17" s="36">
        <v>-2.2999999999999998</v>
      </c>
      <c r="S17" s="37">
        <v>-3.5</v>
      </c>
    </row>
    <row r="18" spans="1:19" ht="14.45" customHeight="1">
      <c r="A18" s="29">
        <v>14</v>
      </c>
      <c r="B18" s="35" t="s">
        <v>102</v>
      </c>
      <c r="C18" s="35" t="str">
        <f>VLOOKUP(B18,'[1]Table 6'!$B$5:$C$48,2,)</f>
        <v>민간재고 변화</v>
      </c>
      <c r="D18" s="41" t="s">
        <v>12</v>
      </c>
      <c r="E18" s="41" t="s">
        <v>12</v>
      </c>
      <c r="F18" s="41" t="s">
        <v>12</v>
      </c>
      <c r="G18" s="41" t="s">
        <v>12</v>
      </c>
      <c r="H18" s="41" t="s">
        <v>12</v>
      </c>
      <c r="I18" s="41" t="s">
        <v>12</v>
      </c>
      <c r="J18" s="41" t="s">
        <v>12</v>
      </c>
      <c r="K18" s="41" t="s">
        <v>12</v>
      </c>
      <c r="L18" s="41" t="s">
        <v>12</v>
      </c>
      <c r="M18" s="41" t="s">
        <v>12</v>
      </c>
      <c r="N18" s="41" t="s">
        <v>12</v>
      </c>
      <c r="O18" s="41" t="s">
        <v>12</v>
      </c>
      <c r="P18" s="41" t="s">
        <v>12</v>
      </c>
      <c r="Q18" s="41" t="s">
        <v>12</v>
      </c>
      <c r="R18" s="41" t="s">
        <v>12</v>
      </c>
      <c r="S18" s="42" t="s">
        <v>12</v>
      </c>
    </row>
    <row r="19" spans="1:19" ht="14.45" customHeight="1">
      <c r="A19" s="29">
        <v>15</v>
      </c>
      <c r="B19" s="34" t="s">
        <v>22</v>
      </c>
      <c r="C19" s="34" t="str">
        <f>VLOOKUP(B19,'[1]Table 6'!$B$5:$C$48,2,)</f>
        <v>상품 및 서비스 순수출</v>
      </c>
      <c r="D19" s="44" t="s">
        <v>12</v>
      </c>
      <c r="E19" s="44" t="s">
        <v>12</v>
      </c>
      <c r="F19" s="44" t="s">
        <v>12</v>
      </c>
      <c r="G19" s="44" t="s">
        <v>12</v>
      </c>
      <c r="H19" s="44" t="s">
        <v>12</v>
      </c>
      <c r="I19" s="44" t="s">
        <v>12</v>
      </c>
      <c r="J19" s="44" t="s">
        <v>12</v>
      </c>
      <c r="K19" s="44" t="s">
        <v>12</v>
      </c>
      <c r="L19" s="44" t="s">
        <v>12</v>
      </c>
      <c r="M19" s="44" t="s">
        <v>12</v>
      </c>
      <c r="N19" s="44" t="s">
        <v>12</v>
      </c>
      <c r="O19" s="44" t="s">
        <v>12</v>
      </c>
      <c r="P19" s="44" t="s">
        <v>12</v>
      </c>
      <c r="Q19" s="44" t="s">
        <v>12</v>
      </c>
      <c r="R19" s="44" t="s">
        <v>12</v>
      </c>
      <c r="S19" s="45" t="s">
        <v>12</v>
      </c>
    </row>
    <row r="20" spans="1:19" ht="14.45" customHeight="1">
      <c r="A20" s="29">
        <v>16</v>
      </c>
      <c r="B20" s="35" t="s">
        <v>6</v>
      </c>
      <c r="C20" s="35" t="str">
        <f>VLOOKUP(B20,'[1]Table 6'!$B$5:$C$48,2,)</f>
        <v>수출</v>
      </c>
      <c r="D20" s="36">
        <v>5.8</v>
      </c>
      <c r="E20" s="36">
        <v>8</v>
      </c>
      <c r="F20" s="36">
        <v>11.9</v>
      </c>
      <c r="G20" s="36">
        <v>4.9000000000000004</v>
      </c>
      <c r="H20" s="36">
        <v>7</v>
      </c>
      <c r="I20" s="36">
        <v>2.2999999999999998</v>
      </c>
      <c r="J20" s="36">
        <v>-0.1</v>
      </c>
      <c r="K20" s="36">
        <v>2.2000000000000002</v>
      </c>
      <c r="L20" s="36">
        <v>2.4</v>
      </c>
      <c r="M20" s="36">
        <v>3.9</v>
      </c>
      <c r="N20" s="36">
        <v>5</v>
      </c>
      <c r="O20" s="36">
        <v>3.3</v>
      </c>
      <c r="P20" s="36">
        <v>2.1</v>
      </c>
      <c r="Q20" s="36">
        <v>1.5</v>
      </c>
      <c r="R20" s="36">
        <v>1.7</v>
      </c>
      <c r="S20" s="37">
        <v>1</v>
      </c>
    </row>
    <row r="21" spans="1:19" ht="14.45" customHeight="1">
      <c r="A21" s="29">
        <v>17</v>
      </c>
      <c r="B21" s="38" t="s">
        <v>13</v>
      </c>
      <c r="C21" s="38" t="str">
        <f>VLOOKUP(B21,'[1]Table 6'!$B$5:$C$48,2,)</f>
        <v>상품</v>
      </c>
      <c r="D21" s="36">
        <v>3.5</v>
      </c>
      <c r="E21" s="36">
        <v>6.2</v>
      </c>
      <c r="F21" s="36">
        <v>11.6</v>
      </c>
      <c r="G21" s="36">
        <v>3.3</v>
      </c>
      <c r="H21" s="36">
        <v>7.2</v>
      </c>
      <c r="I21" s="36">
        <v>1.2</v>
      </c>
      <c r="J21" s="36">
        <v>-1.2</v>
      </c>
      <c r="K21" s="36">
        <v>1.8</v>
      </c>
      <c r="L21" s="36">
        <v>0.3</v>
      </c>
      <c r="M21" s="36">
        <v>3.1</v>
      </c>
      <c r="N21" s="36">
        <v>3.7</v>
      </c>
      <c r="O21" s="36">
        <v>1.1000000000000001</v>
      </c>
      <c r="P21" s="36">
        <v>2.7</v>
      </c>
      <c r="Q21" s="36">
        <v>1.4</v>
      </c>
      <c r="R21" s="36">
        <v>1.4</v>
      </c>
      <c r="S21" s="37">
        <v>1.9</v>
      </c>
    </row>
    <row r="22" spans="1:19" ht="14.45" customHeight="1">
      <c r="A22" s="29">
        <v>18</v>
      </c>
      <c r="B22" s="38" t="s">
        <v>8</v>
      </c>
      <c r="C22" s="38" t="str">
        <f>VLOOKUP(B22,'[1]Table 6'!$B$5:$C$48,2,)</f>
        <v>서비스</v>
      </c>
      <c r="D22" s="36">
        <v>10.7</v>
      </c>
      <c r="E22" s="36">
        <v>11.9</v>
      </c>
      <c r="F22" s="36">
        <v>12.7</v>
      </c>
      <c r="G22" s="36">
        <v>8.4</v>
      </c>
      <c r="H22" s="36">
        <v>6.6</v>
      </c>
      <c r="I22" s="36">
        <v>4.5999999999999996</v>
      </c>
      <c r="J22" s="36">
        <v>2.2999999999999998</v>
      </c>
      <c r="K22" s="36">
        <v>2.9</v>
      </c>
      <c r="L22" s="36">
        <v>6.5</v>
      </c>
      <c r="M22" s="36">
        <v>5.4</v>
      </c>
      <c r="N22" s="36">
        <v>7.5</v>
      </c>
      <c r="O22" s="36">
        <v>7.3</v>
      </c>
      <c r="P22" s="36">
        <v>1.2</v>
      </c>
      <c r="Q22" s="36">
        <v>1.8</v>
      </c>
      <c r="R22" s="36">
        <v>2.2000000000000002</v>
      </c>
      <c r="S22" s="37">
        <v>-0.5</v>
      </c>
    </row>
    <row r="23" spans="1:19" ht="14.45" customHeight="1">
      <c r="A23" s="29">
        <v>19</v>
      </c>
      <c r="B23" s="35" t="s">
        <v>23</v>
      </c>
      <c r="C23" s="35" t="str">
        <f>VLOOKUP(B23,'[1]Table 6'!$B$5:$C$48,2,)</f>
        <v>수입</v>
      </c>
      <c r="D23" s="36">
        <v>12.1</v>
      </c>
      <c r="E23" s="36">
        <v>11.7</v>
      </c>
      <c r="F23" s="36">
        <v>8.3000000000000007</v>
      </c>
      <c r="G23" s="36">
        <v>2.2999999999999998</v>
      </c>
      <c r="H23" s="36">
        <v>-0.8</v>
      </c>
      <c r="I23" s="36">
        <v>-3</v>
      </c>
      <c r="J23" s="36">
        <v>-0.8</v>
      </c>
      <c r="K23" s="36">
        <v>1.3</v>
      </c>
      <c r="L23" s="36">
        <v>3.2</v>
      </c>
      <c r="M23" s="36">
        <v>5.9</v>
      </c>
      <c r="N23" s="36">
        <v>7.7</v>
      </c>
      <c r="O23" s="36">
        <v>6.2</v>
      </c>
      <c r="P23" s="36">
        <v>13.2</v>
      </c>
      <c r="Q23" s="36">
        <v>1.8</v>
      </c>
      <c r="R23" s="36">
        <v>-1.7</v>
      </c>
      <c r="S23" s="37">
        <v>-2</v>
      </c>
    </row>
    <row r="24" spans="1:19" ht="14.45" customHeight="1">
      <c r="A24" s="29">
        <v>20</v>
      </c>
      <c r="B24" s="38" t="s">
        <v>13</v>
      </c>
      <c r="C24" s="38" t="str">
        <f>VLOOKUP(B24,'[1]Table 6'!$B$5:$C$48,2,)</f>
        <v>상품</v>
      </c>
      <c r="D24" s="36">
        <v>10</v>
      </c>
      <c r="E24" s="36">
        <v>9.5</v>
      </c>
      <c r="F24" s="36">
        <v>7</v>
      </c>
      <c r="G24" s="36">
        <v>0.8</v>
      </c>
      <c r="H24" s="36">
        <v>-2.4</v>
      </c>
      <c r="I24" s="36">
        <v>-4.4000000000000004</v>
      </c>
      <c r="J24" s="36">
        <v>-1.1000000000000001</v>
      </c>
      <c r="K24" s="36">
        <v>0.3</v>
      </c>
      <c r="L24" s="36">
        <v>2.4</v>
      </c>
      <c r="M24" s="36">
        <v>5.8</v>
      </c>
      <c r="N24" s="36">
        <v>7</v>
      </c>
      <c r="O24" s="36">
        <v>5.4</v>
      </c>
      <c r="P24" s="36">
        <v>15</v>
      </c>
      <c r="Q24" s="36">
        <v>1</v>
      </c>
      <c r="R24" s="36">
        <v>-2.9</v>
      </c>
      <c r="S24" s="37">
        <v>-2.7</v>
      </c>
    </row>
    <row r="25" spans="1:19" ht="14.45" customHeight="1">
      <c r="A25" s="29">
        <v>21</v>
      </c>
      <c r="B25" s="38" t="s">
        <v>8</v>
      </c>
      <c r="C25" s="38" t="str">
        <f>VLOOKUP(B25,'[1]Table 6'!$B$5:$C$48,2,)</f>
        <v>서비스</v>
      </c>
      <c r="D25" s="36">
        <v>23.6</v>
      </c>
      <c r="E25" s="36">
        <v>22.9</v>
      </c>
      <c r="F25" s="36">
        <v>14.1</v>
      </c>
      <c r="G25" s="36">
        <v>9.4</v>
      </c>
      <c r="H25" s="36">
        <v>6.5</v>
      </c>
      <c r="I25" s="36">
        <v>3</v>
      </c>
      <c r="J25" s="36">
        <v>0.3</v>
      </c>
      <c r="K25" s="36">
        <v>5.4</v>
      </c>
      <c r="L25" s="36">
        <v>6.7</v>
      </c>
      <c r="M25" s="36">
        <v>6.3</v>
      </c>
      <c r="N25" s="36">
        <v>10.6</v>
      </c>
      <c r="O25" s="36">
        <v>9.3000000000000007</v>
      </c>
      <c r="P25" s="36">
        <v>6.4</v>
      </c>
      <c r="Q25" s="36">
        <v>4.5999999999999996</v>
      </c>
      <c r="R25" s="36">
        <v>2.5</v>
      </c>
      <c r="S25" s="37">
        <v>0.7</v>
      </c>
    </row>
    <row r="26" spans="1:19" ht="28.9" customHeight="1">
      <c r="A26" s="46">
        <v>22</v>
      </c>
      <c r="B26" s="34" t="s">
        <v>93</v>
      </c>
      <c r="C26" s="34" t="str">
        <f>VLOOKUP(B26,'[1]Table 6'!$B$5:$C$48,2,)</f>
        <v>정부소비지출 및 총투자</v>
      </c>
      <c r="D26" s="31">
        <v>-2.7</v>
      </c>
      <c r="E26" s="31">
        <v>-1.9</v>
      </c>
      <c r="F26" s="31">
        <v>-0.7</v>
      </c>
      <c r="G26" s="31">
        <v>0.3</v>
      </c>
      <c r="H26" s="31">
        <v>2.1</v>
      </c>
      <c r="I26" s="31">
        <v>3.3</v>
      </c>
      <c r="J26" s="31">
        <v>4.2</v>
      </c>
      <c r="K26" s="31">
        <v>4.3</v>
      </c>
      <c r="L26" s="31">
        <v>3.9</v>
      </c>
      <c r="M26" s="31">
        <v>3.9</v>
      </c>
      <c r="N26" s="31">
        <v>3.9</v>
      </c>
      <c r="O26" s="31">
        <v>3.6</v>
      </c>
      <c r="P26" s="31">
        <v>2.7</v>
      </c>
      <c r="Q26" s="31">
        <v>1.9</v>
      </c>
      <c r="R26" s="31">
        <v>1.1000000000000001</v>
      </c>
      <c r="S26" s="33">
        <v>-1.2</v>
      </c>
    </row>
    <row r="27" spans="1:19" ht="14.45" customHeight="1">
      <c r="A27" s="29">
        <v>23</v>
      </c>
      <c r="B27" s="35" t="s">
        <v>24</v>
      </c>
      <c r="C27" s="35" t="str">
        <f>VLOOKUP(B27,'[1]Table 6'!$B$5:$C$48,2,)</f>
        <v>연방</v>
      </c>
      <c r="D27" s="36">
        <v>-5.3</v>
      </c>
      <c r="E27" s="36">
        <v>-4.0999999999999996</v>
      </c>
      <c r="F27" s="36">
        <v>-2.6</v>
      </c>
      <c r="G27" s="36">
        <v>-1.2</v>
      </c>
      <c r="H27" s="36">
        <v>1.9</v>
      </c>
      <c r="I27" s="36">
        <v>2.9</v>
      </c>
      <c r="J27" s="36">
        <v>4.9000000000000004</v>
      </c>
      <c r="K27" s="36">
        <v>3.6</v>
      </c>
      <c r="L27" s="36">
        <v>2.7</v>
      </c>
      <c r="M27" s="36">
        <v>3.8</v>
      </c>
      <c r="N27" s="36">
        <v>4.2</v>
      </c>
      <c r="O27" s="36">
        <v>4.5</v>
      </c>
      <c r="P27" s="36">
        <v>2.8</v>
      </c>
      <c r="Q27" s="36">
        <v>0.3</v>
      </c>
      <c r="R27" s="36">
        <v>-1.1000000000000001</v>
      </c>
      <c r="S27" s="37">
        <v>-6.5</v>
      </c>
    </row>
    <row r="28" spans="1:19" ht="14.45" customHeight="1">
      <c r="A28" s="29">
        <v>24</v>
      </c>
      <c r="B28" s="38" t="s">
        <v>25</v>
      </c>
      <c r="C28" s="38" t="str">
        <f>VLOOKUP(B28,'[1]Table 6'!$B$5:$C$48,2,)</f>
        <v>국방</v>
      </c>
      <c r="D28" s="36">
        <v>-5.4</v>
      </c>
      <c r="E28" s="36">
        <v>-4.0999999999999996</v>
      </c>
      <c r="F28" s="36">
        <v>-4.0999999999999996</v>
      </c>
      <c r="G28" s="36">
        <v>-1.5</v>
      </c>
      <c r="H28" s="36">
        <v>2.4</v>
      </c>
      <c r="I28" s="36">
        <v>2.7</v>
      </c>
      <c r="J28" s="36">
        <v>5.6</v>
      </c>
      <c r="K28" s="36">
        <v>4.0999999999999996</v>
      </c>
      <c r="L28" s="36">
        <v>2.2000000000000002</v>
      </c>
      <c r="M28" s="36">
        <v>3.4</v>
      </c>
      <c r="N28" s="36">
        <v>4.8</v>
      </c>
      <c r="O28" s="36">
        <v>5.4</v>
      </c>
      <c r="P28" s="36">
        <v>4.3</v>
      </c>
      <c r="Q28" s="36">
        <v>2.7</v>
      </c>
      <c r="R28" s="36">
        <v>0.9</v>
      </c>
      <c r="S28" s="37">
        <v>-3</v>
      </c>
    </row>
    <row r="29" spans="1:19" ht="14.45" customHeight="1">
      <c r="A29" s="29">
        <v>25</v>
      </c>
      <c r="B29" s="38" t="s">
        <v>26</v>
      </c>
      <c r="C29" s="38" t="str">
        <f>VLOOKUP(B29,'[1]Table 6'!$B$5:$C$48,2,)</f>
        <v>비국방</v>
      </c>
      <c r="D29" s="36">
        <v>-5.3</v>
      </c>
      <c r="E29" s="36">
        <v>-4</v>
      </c>
      <c r="F29" s="36">
        <v>-0.4</v>
      </c>
      <c r="G29" s="36">
        <v>-1</v>
      </c>
      <c r="H29" s="36">
        <v>1.3</v>
      </c>
      <c r="I29" s="36">
        <v>3.2</v>
      </c>
      <c r="J29" s="36">
        <v>4</v>
      </c>
      <c r="K29" s="36">
        <v>2.9</v>
      </c>
      <c r="L29" s="36">
        <v>3.3</v>
      </c>
      <c r="M29" s="36">
        <v>4.4000000000000004</v>
      </c>
      <c r="N29" s="36">
        <v>3.5</v>
      </c>
      <c r="O29" s="36">
        <v>3.2</v>
      </c>
      <c r="P29" s="36">
        <v>0.8</v>
      </c>
      <c r="Q29" s="36">
        <v>-2.8</v>
      </c>
      <c r="R29" s="36">
        <v>-3.7</v>
      </c>
      <c r="S29" s="37">
        <v>-11.1</v>
      </c>
    </row>
    <row r="30" spans="1:19" ht="14.45" customHeight="1">
      <c r="A30" s="29">
        <v>26</v>
      </c>
      <c r="B30" s="35" t="s">
        <v>27</v>
      </c>
      <c r="C30" s="35" t="str">
        <f>VLOOKUP(B30,'[1]Table 6'!$B$5:$C$48,2,)</f>
        <v>주 및 지방</v>
      </c>
      <c r="D30" s="36">
        <v>-1</v>
      </c>
      <c r="E30" s="36">
        <v>-0.5</v>
      </c>
      <c r="F30" s="36">
        <v>0.4</v>
      </c>
      <c r="G30" s="36">
        <v>1.3</v>
      </c>
      <c r="H30" s="36">
        <v>2.2000000000000002</v>
      </c>
      <c r="I30" s="36">
        <v>3.6</v>
      </c>
      <c r="J30" s="36">
        <v>3.7</v>
      </c>
      <c r="K30" s="36">
        <v>4.8</v>
      </c>
      <c r="L30" s="36">
        <v>4.5</v>
      </c>
      <c r="M30" s="36">
        <v>3.9</v>
      </c>
      <c r="N30" s="36">
        <v>3.7</v>
      </c>
      <c r="O30" s="36">
        <v>3.1</v>
      </c>
      <c r="P30" s="36">
        <v>2.7</v>
      </c>
      <c r="Q30" s="36">
        <v>2.8</v>
      </c>
      <c r="R30" s="36">
        <v>2.4</v>
      </c>
      <c r="S30" s="37">
        <v>2.1</v>
      </c>
    </row>
    <row r="31" spans="1:19" ht="14.45" customHeight="1">
      <c r="A31" s="29"/>
      <c r="B31" s="34" t="s">
        <v>28</v>
      </c>
      <c r="C31" s="34" t="str">
        <f>VLOOKUP(B31,'[1]Table 6'!$B$5:$C$48,2,)</f>
        <v>부록:</v>
      </c>
      <c r="D31" s="31"/>
      <c r="E31" s="31"/>
      <c r="F31" s="31"/>
      <c r="G31" s="31"/>
      <c r="H31" s="31"/>
      <c r="I31" s="31"/>
      <c r="J31" s="31"/>
      <c r="K31" s="31"/>
      <c r="L31" s="31"/>
      <c r="M31" s="31"/>
      <c r="N31" s="31"/>
      <c r="O31" s="31"/>
      <c r="P31" s="31"/>
      <c r="Q31" s="31"/>
      <c r="R31" s="31"/>
      <c r="S31" s="33"/>
    </row>
    <row r="32" spans="1:19" ht="16.149999999999999" customHeight="1">
      <c r="A32" s="29">
        <v>27</v>
      </c>
      <c r="B32" s="35" t="s">
        <v>280</v>
      </c>
      <c r="C32" s="35" t="str">
        <f>VLOOKUP(B32,'[1]Table 6'!$B$5:$C$48,2,)</f>
        <v>국내총소득</v>
      </c>
      <c r="D32" s="36">
        <v>4.5</v>
      </c>
      <c r="E32" s="36">
        <v>3</v>
      </c>
      <c r="F32" s="36">
        <v>2.8</v>
      </c>
      <c r="G32" s="36">
        <v>0.5</v>
      </c>
      <c r="H32" s="36">
        <v>1</v>
      </c>
      <c r="I32" s="36">
        <v>1.5</v>
      </c>
      <c r="J32" s="36">
        <v>1.2</v>
      </c>
      <c r="K32" s="36">
        <v>3.2</v>
      </c>
      <c r="L32" s="36">
        <v>2.9</v>
      </c>
      <c r="M32" s="36">
        <v>3.2</v>
      </c>
      <c r="N32" s="36">
        <v>3.1</v>
      </c>
      <c r="O32" s="36">
        <v>2.6</v>
      </c>
      <c r="P32" s="36">
        <v>2.4</v>
      </c>
      <c r="Q32" s="36">
        <v>2.2999999999999998</v>
      </c>
      <c r="R32" s="36">
        <v>2.7</v>
      </c>
      <c r="S32" s="47" t="s">
        <v>12</v>
      </c>
    </row>
    <row r="33" spans="1:19" ht="14.45" customHeight="1">
      <c r="A33" s="29">
        <v>28</v>
      </c>
      <c r="B33" s="35" t="s">
        <v>32</v>
      </c>
      <c r="C33" s="35" t="str">
        <f>VLOOKUP(B33,'[1]Table 6'!$B$5:$C$48,2,)</f>
        <v>국내총생산과 국내총소득의 평균</v>
      </c>
      <c r="D33" s="36">
        <v>4.3</v>
      </c>
      <c r="E33" s="36">
        <v>2.7</v>
      </c>
      <c r="F33" s="36">
        <v>2.6</v>
      </c>
      <c r="G33" s="36">
        <v>0.9</v>
      </c>
      <c r="H33" s="36">
        <v>1.7</v>
      </c>
      <c r="I33" s="36">
        <v>2.1</v>
      </c>
      <c r="J33" s="36">
        <v>2.2000000000000002</v>
      </c>
      <c r="K33" s="36">
        <v>3.3</v>
      </c>
      <c r="L33" s="36">
        <v>2.9</v>
      </c>
      <c r="M33" s="36">
        <v>3.2</v>
      </c>
      <c r="N33" s="36">
        <v>2.9</v>
      </c>
      <c r="O33" s="36">
        <v>2.5</v>
      </c>
      <c r="P33" s="36">
        <v>2.2000000000000002</v>
      </c>
      <c r="Q33" s="36">
        <v>2.2000000000000002</v>
      </c>
      <c r="R33" s="36">
        <v>2.5</v>
      </c>
      <c r="S33" s="47" t="s">
        <v>12</v>
      </c>
    </row>
    <row r="34" spans="1:19" ht="14.45" customHeight="1">
      <c r="A34" s="29">
        <v>29</v>
      </c>
      <c r="B34" s="35" t="s">
        <v>29</v>
      </c>
      <c r="C34" s="35" t="str">
        <f>VLOOKUP(B34,'[1]Table 6'!$B$5:$C$48,2,)</f>
        <v>국내생산 최종 판매액</v>
      </c>
      <c r="D34" s="36">
        <v>2.7</v>
      </c>
      <c r="E34" s="36">
        <v>1.2</v>
      </c>
      <c r="F34" s="36">
        <v>2</v>
      </c>
      <c r="G34" s="36">
        <v>1.6</v>
      </c>
      <c r="H34" s="36">
        <v>3.3</v>
      </c>
      <c r="I34" s="36">
        <v>3.3</v>
      </c>
      <c r="J34" s="36">
        <v>3.3</v>
      </c>
      <c r="K34" s="36">
        <v>3.9</v>
      </c>
      <c r="L34" s="36">
        <v>3</v>
      </c>
      <c r="M34" s="36">
        <v>2.8</v>
      </c>
      <c r="N34" s="36">
        <v>2.8</v>
      </c>
      <c r="O34" s="36">
        <v>2.6</v>
      </c>
      <c r="P34" s="36">
        <v>1.3</v>
      </c>
      <c r="Q34" s="36">
        <v>2.6</v>
      </c>
      <c r="R34" s="36">
        <v>2.8</v>
      </c>
      <c r="S34" s="37">
        <v>2.2000000000000002</v>
      </c>
    </row>
    <row r="35" spans="1:19" ht="14.45" customHeight="1">
      <c r="A35" s="29">
        <v>30</v>
      </c>
      <c r="B35" s="35" t="s">
        <v>30</v>
      </c>
      <c r="C35" s="35" t="str">
        <f>VLOOKUP(B35,'[1]Table 6'!$B$5:$C$48,2,)</f>
        <v>국내총구매액</v>
      </c>
      <c r="D35" s="36">
        <v>5</v>
      </c>
      <c r="E35" s="36">
        <v>3.1</v>
      </c>
      <c r="F35" s="36">
        <v>2.2000000000000002</v>
      </c>
      <c r="G35" s="36">
        <v>1.1000000000000001</v>
      </c>
      <c r="H35" s="36">
        <v>1.4</v>
      </c>
      <c r="I35" s="36">
        <v>2</v>
      </c>
      <c r="J35" s="36">
        <v>3</v>
      </c>
      <c r="K35" s="36">
        <v>3.2</v>
      </c>
      <c r="L35" s="36">
        <v>3</v>
      </c>
      <c r="M35" s="36">
        <v>3.4</v>
      </c>
      <c r="N35" s="36">
        <v>3.2</v>
      </c>
      <c r="O35" s="36">
        <v>2.8</v>
      </c>
      <c r="P35" s="36">
        <v>3.5</v>
      </c>
      <c r="Q35" s="36">
        <v>2.1</v>
      </c>
      <c r="R35" s="36">
        <v>1.9</v>
      </c>
      <c r="S35" s="37">
        <v>1.6</v>
      </c>
    </row>
    <row r="36" spans="1:19" ht="14.45" customHeight="1">
      <c r="A36" s="29">
        <v>31</v>
      </c>
      <c r="B36" s="35" t="s">
        <v>31</v>
      </c>
      <c r="C36" s="35" t="str">
        <f>VLOOKUP(B36,'[1]Table 6'!$B$5:$C$48,2,)</f>
        <v>국내 구매자에 대한 최종 판매액</v>
      </c>
      <c r="D36" s="36">
        <v>3.7</v>
      </c>
      <c r="E36" s="36">
        <v>1.9</v>
      </c>
      <c r="F36" s="36">
        <v>1.8</v>
      </c>
      <c r="G36" s="36">
        <v>1.3</v>
      </c>
      <c r="H36" s="36">
        <v>2.2000000000000002</v>
      </c>
      <c r="I36" s="36">
        <v>2.5</v>
      </c>
      <c r="J36" s="36">
        <v>3.1</v>
      </c>
      <c r="K36" s="36">
        <v>3.7</v>
      </c>
      <c r="L36" s="36">
        <v>3.1</v>
      </c>
      <c r="M36" s="36">
        <v>3.1</v>
      </c>
      <c r="N36" s="36">
        <v>3.2</v>
      </c>
      <c r="O36" s="36">
        <v>3</v>
      </c>
      <c r="P36" s="36">
        <v>2.8</v>
      </c>
      <c r="Q36" s="36">
        <v>2.6</v>
      </c>
      <c r="R36" s="36">
        <v>2.2999999999999998</v>
      </c>
      <c r="S36" s="37">
        <v>1.8</v>
      </c>
    </row>
    <row r="37" spans="1:19" ht="14.45" customHeight="1">
      <c r="A37" s="29">
        <v>32</v>
      </c>
      <c r="B37" s="35" t="s">
        <v>106</v>
      </c>
      <c r="C37" s="35" t="str">
        <f>VLOOKUP(B37,'[1]Table 6'!$B$5:$C$48,2,)</f>
        <v>민간 국내 구매자에 대한 최종 판매액</v>
      </c>
      <c r="D37" s="36">
        <v>5.0999999999999996</v>
      </c>
      <c r="E37" s="36">
        <v>2.7</v>
      </c>
      <c r="F37" s="36">
        <v>2.4</v>
      </c>
      <c r="G37" s="36">
        <v>1.6</v>
      </c>
      <c r="H37" s="36">
        <v>2.2999999999999998</v>
      </c>
      <c r="I37" s="36">
        <v>2.2999999999999998</v>
      </c>
      <c r="J37" s="36">
        <v>2.9</v>
      </c>
      <c r="K37" s="36">
        <v>3.6</v>
      </c>
      <c r="L37" s="36">
        <v>2.9</v>
      </c>
      <c r="M37" s="36">
        <v>3</v>
      </c>
      <c r="N37" s="36">
        <v>3</v>
      </c>
      <c r="O37" s="36">
        <v>2.9</v>
      </c>
      <c r="P37" s="36">
        <v>2.8</v>
      </c>
      <c r="Q37" s="36">
        <v>2.7</v>
      </c>
      <c r="R37" s="36">
        <v>2.6</v>
      </c>
      <c r="S37" s="37">
        <v>2.4</v>
      </c>
    </row>
    <row r="38" spans="1:19" ht="14.45" customHeight="1">
      <c r="A38" s="29">
        <v>33</v>
      </c>
      <c r="B38" s="35" t="s">
        <v>75</v>
      </c>
      <c r="C38" s="35" t="str">
        <f>VLOOKUP(B38,'[1]Table 6'!$B$5:$C$48,2,)</f>
        <v>국민총생산</v>
      </c>
      <c r="D38" s="36">
        <v>3.7</v>
      </c>
      <c r="E38" s="36">
        <v>2.6</v>
      </c>
      <c r="F38" s="36">
        <v>2.5</v>
      </c>
      <c r="G38" s="36">
        <v>1.2</v>
      </c>
      <c r="H38" s="36">
        <v>2.2000000000000002</v>
      </c>
      <c r="I38" s="36">
        <v>2.5</v>
      </c>
      <c r="J38" s="36">
        <v>2.9</v>
      </c>
      <c r="K38" s="36">
        <v>3</v>
      </c>
      <c r="L38" s="36">
        <v>2.4</v>
      </c>
      <c r="M38" s="36">
        <v>2.7</v>
      </c>
      <c r="N38" s="36">
        <v>2.2999999999999998</v>
      </c>
      <c r="O38" s="36">
        <v>2.4</v>
      </c>
      <c r="P38" s="36">
        <v>2.1</v>
      </c>
      <c r="Q38" s="36">
        <v>2.1</v>
      </c>
      <c r="R38" s="36">
        <v>2.6</v>
      </c>
      <c r="S38" s="47" t="s">
        <v>12</v>
      </c>
    </row>
    <row r="39" spans="1:19" ht="14.45" customHeight="1">
      <c r="A39" s="29">
        <v>34</v>
      </c>
      <c r="B39" s="35" t="s">
        <v>76</v>
      </c>
      <c r="C39" s="35" t="str">
        <f>VLOOKUP(B39,'[1]Table 6'!$B$5:$C$48,2,)</f>
        <v>실질 개인 가처분소득</v>
      </c>
      <c r="D39" s="36">
        <v>-12.4</v>
      </c>
      <c r="E39" s="36">
        <v>-5.6</v>
      </c>
      <c r="F39" s="36">
        <v>-3</v>
      </c>
      <c r="G39" s="36">
        <v>-0.9</v>
      </c>
      <c r="H39" s="36">
        <v>5.0999999999999996</v>
      </c>
      <c r="I39" s="36">
        <v>6.7</v>
      </c>
      <c r="J39" s="36">
        <v>5.6</v>
      </c>
      <c r="K39" s="36">
        <v>5.4</v>
      </c>
      <c r="L39" s="36">
        <v>3.5</v>
      </c>
      <c r="M39" s="36">
        <v>3</v>
      </c>
      <c r="N39" s="36">
        <v>2.8</v>
      </c>
      <c r="O39" s="36">
        <v>2.4</v>
      </c>
      <c r="P39" s="36">
        <v>2</v>
      </c>
      <c r="Q39" s="36">
        <v>1.8</v>
      </c>
      <c r="R39" s="36">
        <v>1.8</v>
      </c>
      <c r="S39" s="37">
        <v>1.3</v>
      </c>
    </row>
    <row r="40" spans="1:19" ht="14.45" customHeight="1">
      <c r="A40" s="29"/>
      <c r="B40" s="48" t="s">
        <v>3</v>
      </c>
      <c r="C40" s="48" t="str">
        <f>VLOOKUP(B40,'[1]Table 6'!$B$5:$C$48,2,)</f>
        <v>물가지수:</v>
      </c>
      <c r="D40" s="31"/>
      <c r="E40" s="31"/>
      <c r="F40" s="31"/>
      <c r="G40" s="31"/>
      <c r="H40" s="31"/>
      <c r="I40" s="31"/>
      <c r="J40" s="31"/>
      <c r="K40" s="31"/>
      <c r="L40" s="31"/>
      <c r="M40" s="31"/>
      <c r="N40" s="31"/>
      <c r="O40" s="31"/>
      <c r="P40" s="31"/>
      <c r="Q40" s="31"/>
      <c r="R40" s="31"/>
      <c r="S40" s="33"/>
    </row>
    <row r="41" spans="1:19" ht="14.45" customHeight="1">
      <c r="A41" s="29">
        <v>35</v>
      </c>
      <c r="B41" s="38" t="s">
        <v>30</v>
      </c>
      <c r="C41" s="38" t="str">
        <f>VLOOKUP(B41,'[1]Table 6'!$B$5:$C$48,2,)</f>
        <v>국내총구매액</v>
      </c>
      <c r="D41" s="36">
        <v>6.7</v>
      </c>
      <c r="E41" s="36">
        <v>7.4</v>
      </c>
      <c r="F41" s="36">
        <v>7.1</v>
      </c>
      <c r="G41" s="36">
        <v>6.2</v>
      </c>
      <c r="H41" s="36">
        <v>5.0999999999999996</v>
      </c>
      <c r="I41" s="36">
        <v>3.4</v>
      </c>
      <c r="J41" s="36">
        <v>2.9</v>
      </c>
      <c r="K41" s="36">
        <v>2.4</v>
      </c>
      <c r="L41" s="36">
        <v>2.4</v>
      </c>
      <c r="M41" s="36">
        <v>2.5</v>
      </c>
      <c r="N41" s="36">
        <v>2.2999999999999998</v>
      </c>
      <c r="O41" s="36">
        <v>2.4</v>
      </c>
      <c r="P41" s="36">
        <v>2.4</v>
      </c>
      <c r="Q41" s="36">
        <v>2.2999999999999998</v>
      </c>
      <c r="R41" s="36">
        <v>2.7</v>
      </c>
      <c r="S41" s="37">
        <v>3.1</v>
      </c>
    </row>
    <row r="42" spans="1:19" ht="30.6" customHeight="1">
      <c r="A42" s="46">
        <v>36</v>
      </c>
      <c r="B42" s="38" t="s">
        <v>286</v>
      </c>
      <c r="C42" s="38" t="str">
        <f>VLOOKUP(B42,'[1]Table 6'!$B$5:$C$48,2,)</f>
        <v>국내총구매액; 식량 및 에너지 제외</v>
      </c>
      <c r="D42" s="36">
        <v>6.1</v>
      </c>
      <c r="E42" s="36">
        <v>6.4</v>
      </c>
      <c r="F42" s="36">
        <v>6.3</v>
      </c>
      <c r="G42" s="36">
        <v>5.8</v>
      </c>
      <c r="H42" s="36">
        <v>5</v>
      </c>
      <c r="I42" s="36">
        <v>3.8</v>
      </c>
      <c r="J42" s="36">
        <v>3.2</v>
      </c>
      <c r="K42" s="36">
        <v>2.7</v>
      </c>
      <c r="L42" s="36">
        <v>2.6</v>
      </c>
      <c r="M42" s="36">
        <v>2.6</v>
      </c>
      <c r="N42" s="36">
        <v>2.6</v>
      </c>
      <c r="O42" s="36">
        <v>2.7</v>
      </c>
      <c r="P42" s="36">
        <v>2.6</v>
      </c>
      <c r="Q42" s="36">
        <v>2.5</v>
      </c>
      <c r="R42" s="36">
        <v>2.8</v>
      </c>
      <c r="S42" s="37">
        <v>3.1</v>
      </c>
    </row>
    <row r="43" spans="1:19" ht="14.45" customHeight="1">
      <c r="A43" s="29">
        <v>37</v>
      </c>
      <c r="B43" s="38" t="s">
        <v>11</v>
      </c>
      <c r="C43" s="38" t="str">
        <f>VLOOKUP(B43,'[1]Table 6'!$B$5:$C$48,2,)</f>
        <v>국내총생산</v>
      </c>
      <c r="D43" s="36">
        <v>7</v>
      </c>
      <c r="E43" s="36">
        <v>7.8</v>
      </c>
      <c r="F43" s="36">
        <v>7.3</v>
      </c>
      <c r="G43" s="36">
        <v>6.5</v>
      </c>
      <c r="H43" s="36">
        <v>5.3</v>
      </c>
      <c r="I43" s="36">
        <v>3.5</v>
      </c>
      <c r="J43" s="36">
        <v>3.3</v>
      </c>
      <c r="K43" s="36">
        <v>2.7</v>
      </c>
      <c r="L43" s="36">
        <v>2.5</v>
      </c>
      <c r="M43" s="36">
        <v>2.7</v>
      </c>
      <c r="N43" s="36">
        <v>2.2999999999999998</v>
      </c>
      <c r="O43" s="36">
        <v>2.5</v>
      </c>
      <c r="P43" s="36">
        <v>2.6</v>
      </c>
      <c r="Q43" s="36">
        <v>2.5</v>
      </c>
      <c r="R43" s="36">
        <v>3</v>
      </c>
      <c r="S43" s="37">
        <v>3.3</v>
      </c>
    </row>
    <row r="44" spans="1:19" ht="16.149999999999999" customHeight="1">
      <c r="A44" s="29">
        <v>38</v>
      </c>
      <c r="B44" s="38" t="s">
        <v>287</v>
      </c>
      <c r="C44" s="38" t="str">
        <f>VLOOKUP(B44,'[1]Table 6'!$B$5:$C$48,2,)</f>
        <v>국내총생산; 식량 및 에너지 제외</v>
      </c>
      <c r="D44" s="36">
        <v>6.2</v>
      </c>
      <c r="E44" s="36">
        <v>6.6</v>
      </c>
      <c r="F44" s="36">
        <v>6.5</v>
      </c>
      <c r="G44" s="36">
        <v>6</v>
      </c>
      <c r="H44" s="36">
        <v>5.4</v>
      </c>
      <c r="I44" s="36">
        <v>4.2</v>
      </c>
      <c r="J44" s="36">
        <v>3.6</v>
      </c>
      <c r="K44" s="36">
        <v>3.1</v>
      </c>
      <c r="L44" s="36">
        <v>2.8</v>
      </c>
      <c r="M44" s="36">
        <v>2.9</v>
      </c>
      <c r="N44" s="36">
        <v>2.7</v>
      </c>
      <c r="O44" s="36">
        <v>2.8</v>
      </c>
      <c r="P44" s="36">
        <v>2.9</v>
      </c>
      <c r="Q44" s="36">
        <v>2.7</v>
      </c>
      <c r="R44" s="36">
        <v>3.1</v>
      </c>
      <c r="S44" s="37">
        <v>3.4</v>
      </c>
    </row>
    <row r="45" spans="1:19" ht="14.45" customHeight="1">
      <c r="A45" s="29">
        <v>39</v>
      </c>
      <c r="B45" s="38" t="s">
        <v>141</v>
      </c>
      <c r="C45" s="38" t="str">
        <f>VLOOKUP(B45,'[1]Table 6'!$B$5:$C$48,2,)</f>
        <v>개인소비지출</v>
      </c>
      <c r="D45" s="36">
        <v>6.6</v>
      </c>
      <c r="E45" s="36">
        <v>6.9</v>
      </c>
      <c r="F45" s="36">
        <v>6.7</v>
      </c>
      <c r="G45" s="36">
        <v>6</v>
      </c>
      <c r="H45" s="36">
        <v>5</v>
      </c>
      <c r="I45" s="36">
        <v>3.9</v>
      </c>
      <c r="J45" s="36">
        <v>3.4</v>
      </c>
      <c r="K45" s="36">
        <v>2.9</v>
      </c>
      <c r="L45" s="36">
        <v>2.8</v>
      </c>
      <c r="M45" s="36">
        <v>2.7</v>
      </c>
      <c r="N45" s="36">
        <v>2.4</v>
      </c>
      <c r="O45" s="36">
        <v>2.6</v>
      </c>
      <c r="P45" s="36">
        <v>2.6</v>
      </c>
      <c r="Q45" s="36">
        <v>2.4</v>
      </c>
      <c r="R45" s="36">
        <v>2.7</v>
      </c>
      <c r="S45" s="37">
        <v>2.8</v>
      </c>
    </row>
    <row r="46" spans="1:19" ht="16.149999999999999" customHeight="1">
      <c r="A46" s="29">
        <v>40</v>
      </c>
      <c r="B46" s="38" t="s">
        <v>288</v>
      </c>
      <c r="C46" s="38" t="str">
        <f>VLOOKUP(B46,'[1]Table 6'!$B$5:$C$48,2,)</f>
        <v>개인소비지출; 식량 및 에너지 제외</v>
      </c>
      <c r="D46" s="36">
        <v>5.5</v>
      </c>
      <c r="E46" s="36">
        <v>5.3</v>
      </c>
      <c r="F46" s="36">
        <v>5.4</v>
      </c>
      <c r="G46" s="36">
        <v>5.2</v>
      </c>
      <c r="H46" s="36">
        <v>4.9000000000000004</v>
      </c>
      <c r="I46" s="36">
        <v>4.5999999999999996</v>
      </c>
      <c r="J46" s="36">
        <v>3.9</v>
      </c>
      <c r="K46" s="36">
        <v>3.3</v>
      </c>
      <c r="L46" s="36">
        <v>3.1</v>
      </c>
      <c r="M46" s="36">
        <v>2.8</v>
      </c>
      <c r="N46" s="36">
        <v>2.8</v>
      </c>
      <c r="O46" s="36">
        <v>3</v>
      </c>
      <c r="P46" s="36">
        <v>2.8</v>
      </c>
      <c r="Q46" s="36">
        <v>2.7</v>
      </c>
      <c r="R46" s="36">
        <v>2.9</v>
      </c>
      <c r="S46" s="37">
        <v>2.9</v>
      </c>
    </row>
    <row r="47" spans="1:19" ht="16.149999999999999" customHeight="1">
      <c r="A47" s="29">
        <v>41</v>
      </c>
      <c r="B47" s="38" t="s">
        <v>289</v>
      </c>
      <c r="C47" s="38" t="str">
        <f>VLOOKUP(B47,'[1]Table 6'!$B$5:$C$48,2,)</f>
        <v>시장 기반 개인소비지출</v>
      </c>
      <c r="D47" s="36">
        <v>6.3</v>
      </c>
      <c r="E47" s="36">
        <v>6.8</v>
      </c>
      <c r="F47" s="36">
        <v>6.7</v>
      </c>
      <c r="G47" s="36">
        <v>6</v>
      </c>
      <c r="H47" s="36">
        <v>5</v>
      </c>
      <c r="I47" s="36">
        <v>3.7</v>
      </c>
      <c r="J47" s="36">
        <v>3.2</v>
      </c>
      <c r="K47" s="36">
        <v>2.7</v>
      </c>
      <c r="L47" s="36">
        <v>2.5</v>
      </c>
      <c r="M47" s="36">
        <v>2.2999999999999998</v>
      </c>
      <c r="N47" s="36">
        <v>2</v>
      </c>
      <c r="O47" s="36">
        <v>2.1</v>
      </c>
      <c r="P47" s="36">
        <v>2.2000000000000002</v>
      </c>
      <c r="Q47" s="36">
        <v>2.2000000000000002</v>
      </c>
      <c r="R47" s="36">
        <v>2.5</v>
      </c>
      <c r="S47" s="37">
        <v>2.6</v>
      </c>
    </row>
    <row r="48" spans="1:19" ht="15" customHeight="1">
      <c r="A48" s="137">
        <v>42</v>
      </c>
      <c r="B48" s="50" t="s">
        <v>290</v>
      </c>
      <c r="C48" s="50" t="str">
        <f>VLOOKUP(B48,'[1]Table 6'!$B$5:$C$48,2,)</f>
        <v>시장 기반 개인소비지출; 식량 및 에너지 제외</v>
      </c>
      <c r="D48" s="111">
        <v>5</v>
      </c>
      <c r="E48" s="51">
        <v>4.9000000000000004</v>
      </c>
      <c r="F48" s="51">
        <v>5.2</v>
      </c>
      <c r="G48" s="51">
        <v>5.0999999999999996</v>
      </c>
      <c r="H48" s="51">
        <v>4.7</v>
      </c>
      <c r="I48" s="51">
        <v>4.5</v>
      </c>
      <c r="J48" s="51">
        <v>3.7</v>
      </c>
      <c r="K48" s="51">
        <v>3.2</v>
      </c>
      <c r="L48" s="51">
        <v>2.8</v>
      </c>
      <c r="M48" s="51">
        <v>2.5</v>
      </c>
      <c r="N48" s="51">
        <v>2.5</v>
      </c>
      <c r="O48" s="51">
        <v>2.5</v>
      </c>
      <c r="P48" s="51">
        <v>2.4</v>
      </c>
      <c r="Q48" s="51">
        <v>2.5</v>
      </c>
      <c r="R48" s="51">
        <v>2.6</v>
      </c>
      <c r="S48" s="52">
        <v>2.6</v>
      </c>
    </row>
    <row r="49" spans="1:22" ht="14.45" customHeight="1">
      <c r="A49" s="228" t="s">
        <v>134</v>
      </c>
      <c r="B49" s="228"/>
      <c r="C49" s="228"/>
      <c r="D49" s="228"/>
      <c r="E49" s="228"/>
      <c r="F49" s="228"/>
      <c r="G49" s="228"/>
      <c r="H49" s="228"/>
      <c r="I49" s="228"/>
      <c r="J49" s="228"/>
      <c r="K49" s="228"/>
      <c r="L49" s="228"/>
      <c r="M49" s="228"/>
      <c r="N49" s="228"/>
      <c r="O49" s="228"/>
      <c r="P49" s="228"/>
      <c r="Q49" s="228"/>
      <c r="R49" s="228"/>
      <c r="S49" s="228"/>
      <c r="T49" s="228"/>
      <c r="U49" s="228"/>
      <c r="V49" s="228"/>
    </row>
    <row r="50" spans="1:22" ht="14.45" customHeight="1">
      <c r="A50" s="53" t="s">
        <v>217</v>
      </c>
      <c r="B50" s="54"/>
      <c r="C50" s="54"/>
      <c r="D50" s="54"/>
      <c r="E50" s="54"/>
      <c r="F50" s="54"/>
      <c r="G50" s="54"/>
      <c r="H50" s="54"/>
      <c r="I50" s="54"/>
      <c r="J50" s="54"/>
      <c r="K50" s="54"/>
      <c r="L50" s="54"/>
      <c r="M50" s="54"/>
      <c r="N50" s="54"/>
      <c r="O50" s="54"/>
      <c r="P50" s="54"/>
      <c r="Q50" s="54"/>
      <c r="R50" s="54"/>
      <c r="S50" s="54"/>
      <c r="T50" s="54"/>
      <c r="U50" s="54"/>
      <c r="V50" s="54"/>
    </row>
    <row r="51" spans="1:22" ht="14.45" customHeight="1">
      <c r="A51" s="138"/>
      <c r="B51" s="138"/>
      <c r="C51" s="138"/>
      <c r="D51" s="138"/>
      <c r="E51" s="138"/>
      <c r="F51" s="138"/>
      <c r="G51" s="138"/>
      <c r="H51" s="138"/>
      <c r="I51" s="138"/>
      <c r="J51" s="138"/>
      <c r="K51" s="138"/>
      <c r="L51" s="138"/>
      <c r="M51" s="138"/>
      <c r="N51" s="138"/>
      <c r="O51" s="138"/>
      <c r="P51" s="138"/>
      <c r="Q51" s="138"/>
      <c r="R51" s="138"/>
      <c r="S51" s="138"/>
    </row>
    <row r="52" spans="1:22" ht="14.45" customHeight="1">
      <c r="A52" s="230" t="s">
        <v>9</v>
      </c>
      <c r="B52" s="230"/>
      <c r="C52" s="230"/>
      <c r="D52" s="230"/>
      <c r="E52" s="230"/>
      <c r="F52" s="230"/>
      <c r="G52" s="230"/>
      <c r="H52" s="230"/>
      <c r="I52" s="230"/>
      <c r="J52" s="230"/>
      <c r="K52" s="230"/>
      <c r="L52" s="230"/>
      <c r="M52" s="230"/>
      <c r="N52" s="230"/>
      <c r="O52" s="230"/>
      <c r="P52" s="230"/>
      <c r="Q52" s="230"/>
      <c r="R52" s="230"/>
      <c r="S52" s="230"/>
    </row>
    <row r="53" spans="1:22" ht="14.45" customHeight="1">
      <c r="A53" s="112" t="s">
        <v>216</v>
      </c>
      <c r="B53" s="112"/>
      <c r="C53" s="112"/>
      <c r="D53" s="112"/>
      <c r="E53" s="112"/>
      <c r="F53" s="112"/>
      <c r="G53" s="112"/>
      <c r="H53" s="112"/>
      <c r="I53" s="112"/>
      <c r="J53" s="112"/>
      <c r="K53" s="112"/>
      <c r="L53" s="112"/>
      <c r="M53" s="112"/>
      <c r="N53" s="112"/>
      <c r="O53" s="112"/>
      <c r="P53" s="112"/>
      <c r="Q53" s="112"/>
      <c r="R53" s="112"/>
      <c r="S53" s="112"/>
    </row>
    <row r="54" spans="1:22" ht="14.45" customHeight="1">
      <c r="A54" s="112"/>
      <c r="B54" s="112"/>
      <c r="C54" s="112"/>
      <c r="D54" s="112"/>
      <c r="E54" s="112"/>
      <c r="F54" s="112"/>
      <c r="G54" s="112"/>
      <c r="H54" s="112"/>
      <c r="I54" s="112"/>
      <c r="J54" s="112"/>
      <c r="K54" s="112"/>
      <c r="L54" s="112"/>
      <c r="M54" s="112"/>
      <c r="N54" s="112"/>
      <c r="O54" s="112"/>
      <c r="P54" s="112"/>
      <c r="Q54" s="112"/>
      <c r="R54" s="112"/>
      <c r="S54" s="112"/>
    </row>
    <row r="55" spans="1:22" ht="14.45" customHeight="1">
      <c r="A55" s="230" t="s">
        <v>10</v>
      </c>
      <c r="B55" s="230"/>
      <c r="C55" s="230"/>
      <c r="D55" s="230"/>
      <c r="E55" s="230"/>
      <c r="F55" s="230"/>
      <c r="G55" s="230"/>
      <c r="H55" s="230"/>
      <c r="I55" s="230"/>
      <c r="J55" s="230"/>
      <c r="K55" s="230"/>
      <c r="L55" s="230"/>
      <c r="M55" s="230"/>
      <c r="N55" s="230"/>
      <c r="O55" s="230"/>
      <c r="P55" s="230"/>
      <c r="Q55" s="230"/>
      <c r="R55" s="230"/>
      <c r="S55" s="230"/>
    </row>
    <row r="56" spans="1:22" ht="14.45" customHeight="1">
      <c r="A56" s="112" t="s">
        <v>265</v>
      </c>
      <c r="B56" s="112"/>
      <c r="C56" s="112"/>
      <c r="D56" s="112"/>
      <c r="E56" s="112"/>
      <c r="F56" s="112"/>
      <c r="G56" s="112"/>
      <c r="H56" s="112"/>
      <c r="I56" s="112"/>
      <c r="J56" s="112"/>
      <c r="K56" s="112"/>
      <c r="L56" s="112"/>
      <c r="M56" s="112"/>
      <c r="N56" s="112"/>
      <c r="O56" s="112"/>
      <c r="P56" s="112"/>
      <c r="Q56" s="112"/>
      <c r="R56" s="112"/>
      <c r="S56" s="112"/>
    </row>
    <row r="57" spans="1:22" ht="14.45" customHeight="1">
      <c r="A57" s="112"/>
      <c r="B57" s="112"/>
      <c r="C57" s="112"/>
      <c r="D57" s="112"/>
      <c r="E57" s="112"/>
      <c r="F57" s="112"/>
      <c r="G57" s="112"/>
      <c r="H57" s="112"/>
      <c r="I57" s="112"/>
      <c r="J57" s="112"/>
      <c r="K57" s="112"/>
      <c r="L57" s="112"/>
      <c r="M57" s="112"/>
      <c r="N57" s="112"/>
      <c r="O57" s="112"/>
      <c r="P57" s="112"/>
      <c r="Q57" s="112"/>
      <c r="R57" s="112"/>
      <c r="S57" s="112"/>
    </row>
    <row r="58" spans="1:22" ht="30" customHeight="1">
      <c r="A58" s="266" t="s">
        <v>92</v>
      </c>
      <c r="B58" s="266"/>
      <c r="C58" s="266"/>
      <c r="D58" s="266"/>
      <c r="E58" s="266"/>
      <c r="F58" s="266"/>
      <c r="G58" s="266"/>
      <c r="H58" s="266"/>
      <c r="I58" s="266"/>
      <c r="J58" s="266"/>
      <c r="K58" s="266"/>
      <c r="L58" s="266"/>
      <c r="M58" s="266"/>
      <c r="N58" s="266"/>
      <c r="O58" s="266"/>
      <c r="P58" s="266"/>
      <c r="Q58" s="266"/>
      <c r="R58" s="266"/>
      <c r="S58" s="266"/>
    </row>
    <row r="59" spans="1:22" ht="14.45" customHeight="1">
      <c r="A59" s="128" t="s">
        <v>269</v>
      </c>
      <c r="B59" s="129"/>
      <c r="C59" s="129"/>
      <c r="D59" s="129"/>
      <c r="E59" s="129"/>
      <c r="F59" s="129"/>
      <c r="G59" s="129"/>
      <c r="H59" s="129"/>
      <c r="I59" s="129"/>
      <c r="J59" s="129"/>
      <c r="K59" s="129"/>
      <c r="L59" s="129"/>
      <c r="M59" s="129"/>
      <c r="N59" s="129"/>
      <c r="O59" s="129"/>
      <c r="P59" s="129"/>
      <c r="Q59" s="129"/>
      <c r="R59" s="129"/>
      <c r="S59" s="129"/>
    </row>
    <row r="60" spans="1:22" ht="14.45" customHeight="1">
      <c r="A60" s="129"/>
      <c r="B60" s="129"/>
      <c r="C60" s="129"/>
      <c r="D60" s="129"/>
      <c r="E60" s="129"/>
      <c r="F60" s="129"/>
      <c r="G60" s="129"/>
      <c r="H60" s="129"/>
      <c r="I60" s="129"/>
      <c r="J60" s="129"/>
      <c r="K60" s="129"/>
      <c r="L60" s="129"/>
      <c r="M60" s="129"/>
      <c r="N60" s="129"/>
      <c r="O60" s="129"/>
      <c r="P60" s="129"/>
      <c r="Q60" s="129"/>
      <c r="R60" s="129"/>
      <c r="S60" s="129"/>
    </row>
    <row r="61" spans="1:22" ht="14.45" customHeight="1">
      <c r="A61" s="230" t="s">
        <v>96</v>
      </c>
      <c r="B61" s="230"/>
      <c r="C61" s="230"/>
      <c r="D61" s="230"/>
      <c r="E61" s="230"/>
      <c r="F61" s="230"/>
      <c r="G61" s="230"/>
      <c r="H61" s="230"/>
      <c r="I61" s="230"/>
      <c r="J61" s="230"/>
      <c r="K61" s="230"/>
      <c r="L61" s="230"/>
      <c r="M61" s="230"/>
      <c r="N61" s="230"/>
      <c r="O61" s="230"/>
      <c r="P61" s="230"/>
      <c r="Q61" s="230"/>
      <c r="R61" s="230"/>
      <c r="S61" s="230"/>
    </row>
    <row r="62" spans="1:22" ht="14.45" customHeight="1"/>
    <row r="65" ht="14.45" customHeight="1"/>
  </sheetData>
  <mergeCells count="12">
    <mergeCell ref="A58:S58"/>
    <mergeCell ref="A61:S61"/>
    <mergeCell ref="D3:G3"/>
    <mergeCell ref="H3:K3"/>
    <mergeCell ref="L3:O3"/>
    <mergeCell ref="P3:S3"/>
    <mergeCell ref="A1:S1"/>
    <mergeCell ref="A3:A4"/>
    <mergeCell ref="A52:S52"/>
    <mergeCell ref="A55:S55"/>
    <mergeCell ref="A2:S2"/>
    <mergeCell ref="A49:V49"/>
  </mergeCells>
  <phoneticPr fontId="5" type="noConversion"/>
  <pageMargins left="0.25" right="0.25" top="0.75" bottom="0.75" header="0.3" footer="0.3"/>
  <pageSetup scale="61" orientation="landscape"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1"/>
  <sheetViews>
    <sheetView showGridLines="0" zoomScaleNormal="100" workbookViewId="0">
      <selection activeCell="H5" sqref="H5:K6"/>
    </sheetView>
  </sheetViews>
  <sheetFormatPr defaultColWidth="9.625" defaultRowHeight="13.5"/>
  <cols>
    <col min="1" max="1" width="4.625" style="10" customWidth="1"/>
    <col min="2" max="2" width="50.625" style="11" customWidth="1"/>
    <col min="3" max="3" width="42.625" style="11" customWidth="1"/>
    <col min="4" max="4" width="9.125" style="11" customWidth="1"/>
    <col min="5" max="11" width="9.125" style="10" customWidth="1"/>
    <col min="12" max="214" width="8.875" style="10" customWidth="1"/>
    <col min="215" max="215" width="50.625" style="10" customWidth="1"/>
    <col min="216" max="221" width="11.625" style="10" customWidth="1"/>
    <col min="222" max="223" width="11.375" style="10" customWidth="1"/>
    <col min="224" max="229" width="9.625" style="10"/>
    <col min="230" max="230" width="50.625" style="10" customWidth="1"/>
    <col min="231" max="231" width="11.375" style="10" customWidth="1"/>
    <col min="232" max="234" width="9.625" style="10" customWidth="1"/>
    <col min="235" max="470" width="8.875" style="10" customWidth="1"/>
    <col min="471" max="471" width="50.625" style="10" customWidth="1"/>
    <col min="472" max="477" width="11.625" style="10" customWidth="1"/>
    <col min="478" max="479" width="11.375" style="10" customWidth="1"/>
    <col min="480" max="485" width="9.625" style="10"/>
    <col min="486" max="486" width="50.625" style="10" customWidth="1"/>
    <col min="487" max="487" width="11.375" style="10" customWidth="1"/>
    <col min="488" max="490" width="9.625" style="10" customWidth="1"/>
    <col min="491" max="726" width="8.875" style="10" customWidth="1"/>
    <col min="727" max="727" width="50.625" style="10" customWidth="1"/>
    <col min="728" max="733" width="11.625" style="10" customWidth="1"/>
    <col min="734" max="735" width="11.375" style="10" customWidth="1"/>
    <col min="736" max="741" width="9.625" style="10"/>
    <col min="742" max="742" width="50.625" style="10" customWidth="1"/>
    <col min="743" max="743" width="11.375" style="10" customWidth="1"/>
    <col min="744" max="746" width="9.625" style="10" customWidth="1"/>
    <col min="747" max="982" width="8.875" style="10" customWidth="1"/>
    <col min="983" max="983" width="50.625" style="10" customWidth="1"/>
    <col min="984" max="989" width="11.625" style="10" customWidth="1"/>
    <col min="990" max="991" width="11.375" style="10" customWidth="1"/>
    <col min="992" max="997" width="9.625" style="10"/>
    <col min="998" max="998" width="50.625" style="10" customWidth="1"/>
    <col min="999" max="999" width="11.375" style="10" customWidth="1"/>
    <col min="1000" max="1002" width="9.625" style="10" customWidth="1"/>
    <col min="1003" max="1238" width="8.875" style="10" customWidth="1"/>
    <col min="1239" max="1239" width="50.625" style="10" customWidth="1"/>
    <col min="1240" max="1245" width="11.625" style="10" customWidth="1"/>
    <col min="1246" max="1247" width="11.375" style="10" customWidth="1"/>
    <col min="1248" max="1253" width="9.625" style="10"/>
    <col min="1254" max="1254" width="50.625" style="10" customWidth="1"/>
    <col min="1255" max="1255" width="11.375" style="10" customWidth="1"/>
    <col min="1256" max="1258" width="9.625" style="10" customWidth="1"/>
    <col min="1259" max="1494" width="8.875" style="10" customWidth="1"/>
    <col min="1495" max="1495" width="50.625" style="10" customWidth="1"/>
    <col min="1496" max="1501" width="11.625" style="10" customWidth="1"/>
    <col min="1502" max="1503" width="11.375" style="10" customWidth="1"/>
    <col min="1504" max="1509" width="9.625" style="10"/>
    <col min="1510" max="1510" width="50.625" style="10" customWidth="1"/>
    <col min="1511" max="1511" width="11.375" style="10" customWidth="1"/>
    <col min="1512" max="1514" width="9.625" style="10" customWidth="1"/>
    <col min="1515" max="1750" width="8.875" style="10" customWidth="1"/>
    <col min="1751" max="1751" width="50.625" style="10" customWidth="1"/>
    <col min="1752" max="1757" width="11.625" style="10" customWidth="1"/>
    <col min="1758" max="1759" width="11.375" style="10" customWidth="1"/>
    <col min="1760" max="1765" width="9.625" style="10"/>
    <col min="1766" max="1766" width="50.625" style="10" customWidth="1"/>
    <col min="1767" max="1767" width="11.375" style="10" customWidth="1"/>
    <col min="1768" max="1770" width="9.625" style="10" customWidth="1"/>
    <col min="1771" max="2006" width="8.875" style="10" customWidth="1"/>
    <col min="2007" max="2007" width="50.625" style="10" customWidth="1"/>
    <col min="2008" max="2013" width="11.625" style="10" customWidth="1"/>
    <col min="2014" max="2015" width="11.375" style="10" customWidth="1"/>
    <col min="2016" max="2021" width="9.625" style="10"/>
    <col min="2022" max="2022" width="50.625" style="10" customWidth="1"/>
    <col min="2023" max="2023" width="11.375" style="10" customWidth="1"/>
    <col min="2024" max="2026" width="9.625" style="10" customWidth="1"/>
    <col min="2027" max="2262" width="8.875" style="10" customWidth="1"/>
    <col min="2263" max="2263" width="50.625" style="10" customWidth="1"/>
    <col min="2264" max="2269" width="11.625" style="10" customWidth="1"/>
    <col min="2270" max="2271" width="11.375" style="10" customWidth="1"/>
    <col min="2272" max="2277" width="9.625" style="10"/>
    <col min="2278" max="2278" width="50.625" style="10" customWidth="1"/>
    <col min="2279" max="2279" width="11.375" style="10" customWidth="1"/>
    <col min="2280" max="2282" width="9.625" style="10" customWidth="1"/>
    <col min="2283" max="2518" width="8.875" style="10" customWidth="1"/>
    <col min="2519" max="2519" width="50.625" style="10" customWidth="1"/>
    <col min="2520" max="2525" width="11.625" style="10" customWidth="1"/>
    <col min="2526" max="2527" width="11.375" style="10" customWidth="1"/>
    <col min="2528" max="2533" width="9.625" style="10"/>
    <col min="2534" max="2534" width="50.625" style="10" customWidth="1"/>
    <col min="2535" max="2535" width="11.375" style="10" customWidth="1"/>
    <col min="2536" max="2538" width="9.625" style="10" customWidth="1"/>
    <col min="2539" max="2774" width="8.875" style="10" customWidth="1"/>
    <col min="2775" max="2775" width="50.625" style="10" customWidth="1"/>
    <col min="2776" max="2781" width="11.625" style="10" customWidth="1"/>
    <col min="2782" max="2783" width="11.375" style="10" customWidth="1"/>
    <col min="2784" max="2789" width="9.625" style="10"/>
    <col min="2790" max="2790" width="50.625" style="10" customWidth="1"/>
    <col min="2791" max="2791" width="11.375" style="10" customWidth="1"/>
    <col min="2792" max="2794" width="9.625" style="10" customWidth="1"/>
    <col min="2795" max="3030" width="8.875" style="10" customWidth="1"/>
    <col min="3031" max="3031" width="50.625" style="10" customWidth="1"/>
    <col min="3032" max="3037" width="11.625" style="10" customWidth="1"/>
    <col min="3038" max="3039" width="11.375" style="10" customWidth="1"/>
    <col min="3040" max="3045" width="9.625" style="10"/>
    <col min="3046" max="3046" width="50.625" style="10" customWidth="1"/>
    <col min="3047" max="3047" width="11.375" style="10" customWidth="1"/>
    <col min="3048" max="3050" width="9.625" style="10" customWidth="1"/>
    <col min="3051" max="3286" width="8.875" style="10" customWidth="1"/>
    <col min="3287" max="3287" width="50.625" style="10" customWidth="1"/>
    <col min="3288" max="3293" width="11.625" style="10" customWidth="1"/>
    <col min="3294" max="3295" width="11.375" style="10" customWidth="1"/>
    <col min="3296" max="3301" width="9.625" style="10"/>
    <col min="3302" max="3302" width="50.625" style="10" customWidth="1"/>
    <col min="3303" max="3303" width="11.375" style="10" customWidth="1"/>
    <col min="3304" max="3306" width="9.625" style="10" customWidth="1"/>
    <col min="3307" max="3542" width="8.875" style="10" customWidth="1"/>
    <col min="3543" max="3543" width="50.625" style="10" customWidth="1"/>
    <col min="3544" max="3549" width="11.625" style="10" customWidth="1"/>
    <col min="3550" max="3551" width="11.375" style="10" customWidth="1"/>
    <col min="3552" max="3557" width="9.625" style="10"/>
    <col min="3558" max="3558" width="50.625" style="10" customWidth="1"/>
    <col min="3559" max="3559" width="11.375" style="10" customWidth="1"/>
    <col min="3560" max="3562" width="9.625" style="10" customWidth="1"/>
    <col min="3563" max="3798" width="8.875" style="10" customWidth="1"/>
    <col min="3799" max="3799" width="50.625" style="10" customWidth="1"/>
    <col min="3800" max="3805" width="11.625" style="10" customWidth="1"/>
    <col min="3806" max="3807" width="11.375" style="10" customWidth="1"/>
    <col min="3808" max="3813" width="9.625" style="10"/>
    <col min="3814" max="3814" width="50.625" style="10" customWidth="1"/>
    <col min="3815" max="3815" width="11.375" style="10" customWidth="1"/>
    <col min="3816" max="3818" width="9.625" style="10" customWidth="1"/>
    <col min="3819" max="4054" width="8.875" style="10" customWidth="1"/>
    <col min="4055" max="4055" width="50.625" style="10" customWidth="1"/>
    <col min="4056" max="4061" width="11.625" style="10" customWidth="1"/>
    <col min="4062" max="4063" width="11.375" style="10" customWidth="1"/>
    <col min="4064" max="4069" width="9.625" style="10"/>
    <col min="4070" max="4070" width="50.625" style="10" customWidth="1"/>
    <col min="4071" max="4071" width="11.375" style="10" customWidth="1"/>
    <col min="4072" max="4074" width="9.625" style="10" customWidth="1"/>
    <col min="4075" max="4310" width="8.875" style="10" customWidth="1"/>
    <col min="4311" max="4311" width="50.625" style="10" customWidth="1"/>
    <col min="4312" max="4317" width="11.625" style="10" customWidth="1"/>
    <col min="4318" max="4319" width="11.375" style="10" customWidth="1"/>
    <col min="4320" max="4325" width="9.625" style="10"/>
    <col min="4326" max="4326" width="50.625" style="10" customWidth="1"/>
    <col min="4327" max="4327" width="11.375" style="10" customWidth="1"/>
    <col min="4328" max="4330" width="9.625" style="10" customWidth="1"/>
    <col min="4331" max="4566" width="8.875" style="10" customWidth="1"/>
    <col min="4567" max="4567" width="50.625" style="10" customWidth="1"/>
    <col min="4568" max="4573" width="11.625" style="10" customWidth="1"/>
    <col min="4574" max="4575" width="11.375" style="10" customWidth="1"/>
    <col min="4576" max="4581" width="9.625" style="10"/>
    <col min="4582" max="4582" width="50.625" style="10" customWidth="1"/>
    <col min="4583" max="4583" width="11.375" style="10" customWidth="1"/>
    <col min="4584" max="4586" width="9.625" style="10" customWidth="1"/>
    <col min="4587" max="4822" width="8.875" style="10" customWidth="1"/>
    <col min="4823" max="4823" width="50.625" style="10" customWidth="1"/>
    <col min="4824" max="4829" width="11.625" style="10" customWidth="1"/>
    <col min="4830" max="4831" width="11.375" style="10" customWidth="1"/>
    <col min="4832" max="4837" width="9.625" style="10"/>
    <col min="4838" max="4838" width="50.625" style="10" customWidth="1"/>
    <col min="4839" max="4839" width="11.375" style="10" customWidth="1"/>
    <col min="4840" max="4842" width="9.625" style="10" customWidth="1"/>
    <col min="4843" max="5078" width="8.875" style="10" customWidth="1"/>
    <col min="5079" max="5079" width="50.625" style="10" customWidth="1"/>
    <col min="5080" max="5085" width="11.625" style="10" customWidth="1"/>
    <col min="5086" max="5087" width="11.375" style="10" customWidth="1"/>
    <col min="5088" max="5093" width="9.625" style="10"/>
    <col min="5094" max="5094" width="50.625" style="10" customWidth="1"/>
    <col min="5095" max="5095" width="11.375" style="10" customWidth="1"/>
    <col min="5096" max="5098" width="9.625" style="10" customWidth="1"/>
    <col min="5099" max="5334" width="8.875" style="10" customWidth="1"/>
    <col min="5335" max="5335" width="50.625" style="10" customWidth="1"/>
    <col min="5336" max="5341" width="11.625" style="10" customWidth="1"/>
    <col min="5342" max="5343" width="11.375" style="10" customWidth="1"/>
    <col min="5344" max="5349" width="9.625" style="10"/>
    <col min="5350" max="5350" width="50.625" style="10" customWidth="1"/>
    <col min="5351" max="5351" width="11.375" style="10" customWidth="1"/>
    <col min="5352" max="5354" width="9.625" style="10" customWidth="1"/>
    <col min="5355" max="5590" width="8.875" style="10" customWidth="1"/>
    <col min="5591" max="5591" width="50.625" style="10" customWidth="1"/>
    <col min="5592" max="5597" width="11.625" style="10" customWidth="1"/>
    <col min="5598" max="5599" width="11.375" style="10" customWidth="1"/>
    <col min="5600" max="5605" width="9.625" style="10"/>
    <col min="5606" max="5606" width="50.625" style="10" customWidth="1"/>
    <col min="5607" max="5607" width="11.375" style="10" customWidth="1"/>
    <col min="5608" max="5610" width="9.625" style="10" customWidth="1"/>
    <col min="5611" max="5846" width="8.875" style="10" customWidth="1"/>
    <col min="5847" max="5847" width="50.625" style="10" customWidth="1"/>
    <col min="5848" max="5853" width="11.625" style="10" customWidth="1"/>
    <col min="5854" max="5855" width="11.375" style="10" customWidth="1"/>
    <col min="5856" max="5861" width="9.625" style="10"/>
    <col min="5862" max="5862" width="50.625" style="10" customWidth="1"/>
    <col min="5863" max="5863" width="11.375" style="10" customWidth="1"/>
    <col min="5864" max="5866" width="9.625" style="10" customWidth="1"/>
    <col min="5867" max="6102" width="8.875" style="10" customWidth="1"/>
    <col min="6103" max="6103" width="50.625" style="10" customWidth="1"/>
    <col min="6104" max="6109" width="11.625" style="10" customWidth="1"/>
    <col min="6110" max="6111" width="11.375" style="10" customWidth="1"/>
    <col min="6112" max="6117" width="9.625" style="10"/>
    <col min="6118" max="6118" width="50.625" style="10" customWidth="1"/>
    <col min="6119" max="6119" width="11.375" style="10" customWidth="1"/>
    <col min="6120" max="6122" width="9.625" style="10" customWidth="1"/>
    <col min="6123" max="6358" width="8.875" style="10" customWidth="1"/>
    <col min="6359" max="6359" width="50.625" style="10" customWidth="1"/>
    <col min="6360" max="6365" width="11.625" style="10" customWidth="1"/>
    <col min="6366" max="6367" width="11.375" style="10" customWidth="1"/>
    <col min="6368" max="6373" width="9.625" style="10"/>
    <col min="6374" max="6374" width="50.625" style="10" customWidth="1"/>
    <col min="6375" max="6375" width="11.375" style="10" customWidth="1"/>
    <col min="6376" max="6378" width="9.625" style="10" customWidth="1"/>
    <col min="6379" max="6614" width="8.875" style="10" customWidth="1"/>
    <col min="6615" max="6615" width="50.625" style="10" customWidth="1"/>
    <col min="6616" max="6621" width="11.625" style="10" customWidth="1"/>
    <col min="6622" max="6623" width="11.375" style="10" customWidth="1"/>
    <col min="6624" max="6629" width="9.625" style="10"/>
    <col min="6630" max="6630" width="50.625" style="10" customWidth="1"/>
    <col min="6631" max="6631" width="11.375" style="10" customWidth="1"/>
    <col min="6632" max="6634" width="9.625" style="10" customWidth="1"/>
    <col min="6635" max="6870" width="8.875" style="10" customWidth="1"/>
    <col min="6871" max="6871" width="50.625" style="10" customWidth="1"/>
    <col min="6872" max="6877" width="11.625" style="10" customWidth="1"/>
    <col min="6878" max="6879" width="11.375" style="10" customWidth="1"/>
    <col min="6880" max="6885" width="9.625" style="10"/>
    <col min="6886" max="6886" width="50.625" style="10" customWidth="1"/>
    <col min="6887" max="6887" width="11.375" style="10" customWidth="1"/>
    <col min="6888" max="6890" width="9.625" style="10" customWidth="1"/>
    <col min="6891" max="7126" width="8.875" style="10" customWidth="1"/>
    <col min="7127" max="7127" width="50.625" style="10" customWidth="1"/>
    <col min="7128" max="7133" width="11.625" style="10" customWidth="1"/>
    <col min="7134" max="7135" width="11.375" style="10" customWidth="1"/>
    <col min="7136" max="7141" width="9.625" style="10"/>
    <col min="7142" max="7142" width="50.625" style="10" customWidth="1"/>
    <col min="7143" max="7143" width="11.375" style="10" customWidth="1"/>
    <col min="7144" max="7146" width="9.625" style="10" customWidth="1"/>
    <col min="7147" max="7382" width="8.875" style="10" customWidth="1"/>
    <col min="7383" max="7383" width="50.625" style="10" customWidth="1"/>
    <col min="7384" max="7389" width="11.625" style="10" customWidth="1"/>
    <col min="7390" max="7391" width="11.375" style="10" customWidth="1"/>
    <col min="7392" max="7397" width="9.625" style="10"/>
    <col min="7398" max="7398" width="50.625" style="10" customWidth="1"/>
    <col min="7399" max="7399" width="11.375" style="10" customWidth="1"/>
    <col min="7400" max="7402" width="9.625" style="10" customWidth="1"/>
    <col min="7403" max="7638" width="8.875" style="10" customWidth="1"/>
    <col min="7639" max="7639" width="50.625" style="10" customWidth="1"/>
    <col min="7640" max="7645" width="11.625" style="10" customWidth="1"/>
    <col min="7646" max="7647" width="11.375" style="10" customWidth="1"/>
    <col min="7648" max="7653" width="9.625" style="10"/>
    <col min="7654" max="7654" width="50.625" style="10" customWidth="1"/>
    <col min="7655" max="7655" width="11.375" style="10" customWidth="1"/>
    <col min="7656" max="7658" width="9.625" style="10" customWidth="1"/>
    <col min="7659" max="7894" width="8.875" style="10" customWidth="1"/>
    <col min="7895" max="7895" width="50.625" style="10" customWidth="1"/>
    <col min="7896" max="7901" width="11.625" style="10" customWidth="1"/>
    <col min="7902" max="7903" width="11.375" style="10" customWidth="1"/>
    <col min="7904" max="7909" width="9.625" style="10"/>
    <col min="7910" max="7910" width="50.625" style="10" customWidth="1"/>
    <col min="7911" max="7911" width="11.375" style="10" customWidth="1"/>
    <col min="7912" max="7914" width="9.625" style="10" customWidth="1"/>
    <col min="7915" max="8150" width="8.875" style="10" customWidth="1"/>
    <col min="8151" max="8151" width="50.625" style="10" customWidth="1"/>
    <col min="8152" max="8157" width="11.625" style="10" customWidth="1"/>
    <col min="8158" max="8159" width="11.375" style="10" customWidth="1"/>
    <col min="8160" max="8165" width="9.625" style="10"/>
    <col min="8166" max="8166" width="50.625" style="10" customWidth="1"/>
    <col min="8167" max="8167" width="11.375" style="10" customWidth="1"/>
    <col min="8168" max="8170" width="9.625" style="10" customWidth="1"/>
    <col min="8171" max="8406" width="8.875" style="10" customWidth="1"/>
    <col min="8407" max="8407" width="50.625" style="10" customWidth="1"/>
    <col min="8408" max="8413" width="11.625" style="10" customWidth="1"/>
    <col min="8414" max="8415" width="11.375" style="10" customWidth="1"/>
    <col min="8416" max="8421" width="9.625" style="10"/>
    <col min="8422" max="8422" width="50.625" style="10" customWidth="1"/>
    <col min="8423" max="8423" width="11.375" style="10" customWidth="1"/>
    <col min="8424" max="8426" width="9.625" style="10" customWidth="1"/>
    <col min="8427" max="8662" width="8.875" style="10" customWidth="1"/>
    <col min="8663" max="8663" width="50.625" style="10" customWidth="1"/>
    <col min="8664" max="8669" width="11.625" style="10" customWidth="1"/>
    <col min="8670" max="8671" width="11.375" style="10" customWidth="1"/>
    <col min="8672" max="8677" width="9.625" style="10"/>
    <col min="8678" max="8678" width="50.625" style="10" customWidth="1"/>
    <col min="8679" max="8679" width="11.375" style="10" customWidth="1"/>
    <col min="8680" max="8682" width="9.625" style="10" customWidth="1"/>
    <col min="8683" max="8918" width="8.875" style="10" customWidth="1"/>
    <col min="8919" max="8919" width="50.625" style="10" customWidth="1"/>
    <col min="8920" max="8925" width="11.625" style="10" customWidth="1"/>
    <col min="8926" max="8927" width="11.375" style="10" customWidth="1"/>
    <col min="8928" max="8933" width="9.625" style="10"/>
    <col min="8934" max="8934" width="50.625" style="10" customWidth="1"/>
    <col min="8935" max="8935" width="11.375" style="10" customWidth="1"/>
    <col min="8936" max="8938" width="9.625" style="10" customWidth="1"/>
    <col min="8939" max="9174" width="8.875" style="10" customWidth="1"/>
    <col min="9175" max="9175" width="50.625" style="10" customWidth="1"/>
    <col min="9176" max="9181" width="11.625" style="10" customWidth="1"/>
    <col min="9182" max="9183" width="11.375" style="10" customWidth="1"/>
    <col min="9184" max="9189" width="9.625" style="10"/>
    <col min="9190" max="9190" width="50.625" style="10" customWidth="1"/>
    <col min="9191" max="9191" width="11.375" style="10" customWidth="1"/>
    <col min="9192" max="9194" width="9.625" style="10" customWidth="1"/>
    <col min="9195" max="9430" width="8.875" style="10" customWidth="1"/>
    <col min="9431" max="9431" width="50.625" style="10" customWidth="1"/>
    <col min="9432" max="9437" width="11.625" style="10" customWidth="1"/>
    <col min="9438" max="9439" width="11.375" style="10" customWidth="1"/>
    <col min="9440" max="9445" width="9.625" style="10"/>
    <col min="9446" max="9446" width="50.625" style="10" customWidth="1"/>
    <col min="9447" max="9447" width="11.375" style="10" customWidth="1"/>
    <col min="9448" max="9450" width="9.625" style="10" customWidth="1"/>
    <col min="9451" max="9686" width="8.875" style="10" customWidth="1"/>
    <col min="9687" max="9687" width="50.625" style="10" customWidth="1"/>
    <col min="9688" max="9693" width="11.625" style="10" customWidth="1"/>
    <col min="9694" max="9695" width="11.375" style="10" customWidth="1"/>
    <col min="9696" max="9701" width="9.625" style="10"/>
    <col min="9702" max="9702" width="50.625" style="10" customWidth="1"/>
    <col min="9703" max="9703" width="11.375" style="10" customWidth="1"/>
    <col min="9704" max="9706" width="9.625" style="10" customWidth="1"/>
    <col min="9707" max="9942" width="8.875" style="10" customWidth="1"/>
    <col min="9943" max="9943" width="50.625" style="10" customWidth="1"/>
    <col min="9944" max="9949" width="11.625" style="10" customWidth="1"/>
    <col min="9950" max="9951" width="11.375" style="10" customWidth="1"/>
    <col min="9952" max="9957" width="9.625" style="10"/>
    <col min="9958" max="9958" width="50.625" style="10" customWidth="1"/>
    <col min="9959" max="9959" width="11.375" style="10" customWidth="1"/>
    <col min="9960" max="9962" width="9.625" style="10" customWidth="1"/>
    <col min="9963" max="10198" width="8.875" style="10" customWidth="1"/>
    <col min="10199" max="10199" width="50.625" style="10" customWidth="1"/>
    <col min="10200" max="10205" width="11.625" style="10" customWidth="1"/>
    <col min="10206" max="10207" width="11.375" style="10" customWidth="1"/>
    <col min="10208" max="10213" width="9.625" style="10"/>
    <col min="10214" max="10214" width="50.625" style="10" customWidth="1"/>
    <col min="10215" max="10215" width="11.375" style="10" customWidth="1"/>
    <col min="10216" max="10218" width="9.625" style="10" customWidth="1"/>
    <col min="10219" max="10454" width="8.875" style="10" customWidth="1"/>
    <col min="10455" max="10455" width="50.625" style="10" customWidth="1"/>
    <col min="10456" max="10461" width="11.625" style="10" customWidth="1"/>
    <col min="10462" max="10463" width="11.375" style="10" customWidth="1"/>
    <col min="10464" max="10469" width="9.625" style="10"/>
    <col min="10470" max="10470" width="50.625" style="10" customWidth="1"/>
    <col min="10471" max="10471" width="11.375" style="10" customWidth="1"/>
    <col min="10472" max="10474" width="9.625" style="10" customWidth="1"/>
    <col min="10475" max="10710" width="8.875" style="10" customWidth="1"/>
    <col min="10711" max="10711" width="50.625" style="10" customWidth="1"/>
    <col min="10712" max="10717" width="11.625" style="10" customWidth="1"/>
    <col min="10718" max="10719" width="11.375" style="10" customWidth="1"/>
    <col min="10720" max="10725" width="9.625" style="10"/>
    <col min="10726" max="10726" width="50.625" style="10" customWidth="1"/>
    <col min="10727" max="10727" width="11.375" style="10" customWidth="1"/>
    <col min="10728" max="10730" width="9.625" style="10" customWidth="1"/>
    <col min="10731" max="10966" width="8.875" style="10" customWidth="1"/>
    <col min="10967" max="10967" width="50.625" style="10" customWidth="1"/>
    <col min="10968" max="10973" width="11.625" style="10" customWidth="1"/>
    <col min="10974" max="10975" width="11.375" style="10" customWidth="1"/>
    <col min="10976" max="10981" width="9.625" style="10"/>
    <col min="10982" max="10982" width="50.625" style="10" customWidth="1"/>
    <col min="10983" max="10983" width="11.375" style="10" customWidth="1"/>
    <col min="10984" max="10986" width="9.625" style="10" customWidth="1"/>
    <col min="10987" max="11222" width="8.875" style="10" customWidth="1"/>
    <col min="11223" max="11223" width="50.625" style="10" customWidth="1"/>
    <col min="11224" max="11229" width="11.625" style="10" customWidth="1"/>
    <col min="11230" max="11231" width="11.375" style="10" customWidth="1"/>
    <col min="11232" max="11237" width="9.625" style="10"/>
    <col min="11238" max="11238" width="50.625" style="10" customWidth="1"/>
    <col min="11239" max="11239" width="11.375" style="10" customWidth="1"/>
    <col min="11240" max="11242" width="9.625" style="10" customWidth="1"/>
    <col min="11243" max="11478" width="8.875" style="10" customWidth="1"/>
    <col min="11479" max="11479" width="50.625" style="10" customWidth="1"/>
    <col min="11480" max="11485" width="11.625" style="10" customWidth="1"/>
    <col min="11486" max="11487" width="11.375" style="10" customWidth="1"/>
    <col min="11488" max="11493" width="9.625" style="10"/>
    <col min="11494" max="11494" width="50.625" style="10" customWidth="1"/>
    <col min="11495" max="11495" width="11.375" style="10" customWidth="1"/>
    <col min="11496" max="11498" width="9.625" style="10" customWidth="1"/>
    <col min="11499" max="11734" width="8.875" style="10" customWidth="1"/>
    <col min="11735" max="11735" width="50.625" style="10" customWidth="1"/>
    <col min="11736" max="11741" width="11.625" style="10" customWidth="1"/>
    <col min="11742" max="11743" width="11.375" style="10" customWidth="1"/>
    <col min="11744" max="11749" width="9.625" style="10"/>
    <col min="11750" max="11750" width="50.625" style="10" customWidth="1"/>
    <col min="11751" max="11751" width="11.375" style="10" customWidth="1"/>
    <col min="11752" max="11754" width="9.625" style="10" customWidth="1"/>
    <col min="11755" max="11990" width="8.875" style="10" customWidth="1"/>
    <col min="11991" max="11991" width="50.625" style="10" customWidth="1"/>
    <col min="11992" max="11997" width="11.625" style="10" customWidth="1"/>
    <col min="11998" max="11999" width="11.375" style="10" customWidth="1"/>
    <col min="12000" max="12005" width="9.625" style="10"/>
    <col min="12006" max="12006" width="50.625" style="10" customWidth="1"/>
    <col min="12007" max="12007" width="11.375" style="10" customWidth="1"/>
    <col min="12008" max="12010" width="9.625" style="10" customWidth="1"/>
    <col min="12011" max="12246" width="8.875" style="10" customWidth="1"/>
    <col min="12247" max="12247" width="50.625" style="10" customWidth="1"/>
    <col min="12248" max="12253" width="11.625" style="10" customWidth="1"/>
    <col min="12254" max="12255" width="11.375" style="10" customWidth="1"/>
    <col min="12256" max="12261" width="9.625" style="10"/>
    <col min="12262" max="12262" width="50.625" style="10" customWidth="1"/>
    <col min="12263" max="12263" width="11.375" style="10" customWidth="1"/>
    <col min="12264" max="12266" width="9.625" style="10" customWidth="1"/>
    <col min="12267" max="12502" width="8.875" style="10" customWidth="1"/>
    <col min="12503" max="12503" width="50.625" style="10" customWidth="1"/>
    <col min="12504" max="12509" width="11.625" style="10" customWidth="1"/>
    <col min="12510" max="12511" width="11.375" style="10" customWidth="1"/>
    <col min="12512" max="12517" width="9.625" style="10"/>
    <col min="12518" max="12518" width="50.625" style="10" customWidth="1"/>
    <col min="12519" max="12519" width="11.375" style="10" customWidth="1"/>
    <col min="12520" max="12522" width="9.625" style="10" customWidth="1"/>
    <col min="12523" max="12758" width="8.875" style="10" customWidth="1"/>
    <col min="12759" max="12759" width="50.625" style="10" customWidth="1"/>
    <col min="12760" max="12765" width="11.625" style="10" customWidth="1"/>
    <col min="12766" max="12767" width="11.375" style="10" customWidth="1"/>
    <col min="12768" max="12773" width="9.625" style="10"/>
    <col min="12774" max="12774" width="50.625" style="10" customWidth="1"/>
    <col min="12775" max="12775" width="11.375" style="10" customWidth="1"/>
    <col min="12776" max="12778" width="9.625" style="10" customWidth="1"/>
    <col min="12779" max="13014" width="8.875" style="10" customWidth="1"/>
    <col min="13015" max="13015" width="50.625" style="10" customWidth="1"/>
    <col min="13016" max="13021" width="11.625" style="10" customWidth="1"/>
    <col min="13022" max="13023" width="11.375" style="10" customWidth="1"/>
    <col min="13024" max="13029" width="9.625" style="10"/>
    <col min="13030" max="13030" width="50.625" style="10" customWidth="1"/>
    <col min="13031" max="13031" width="11.375" style="10" customWidth="1"/>
    <col min="13032" max="13034" width="9.625" style="10" customWidth="1"/>
    <col min="13035" max="13270" width="8.875" style="10" customWidth="1"/>
    <col min="13271" max="13271" width="50.625" style="10" customWidth="1"/>
    <col min="13272" max="13277" width="11.625" style="10" customWidth="1"/>
    <col min="13278" max="13279" width="11.375" style="10" customWidth="1"/>
    <col min="13280" max="13285" width="9.625" style="10"/>
    <col min="13286" max="13286" width="50.625" style="10" customWidth="1"/>
    <col min="13287" max="13287" width="11.375" style="10" customWidth="1"/>
    <col min="13288" max="13290" width="9.625" style="10" customWidth="1"/>
    <col min="13291" max="13526" width="8.875" style="10" customWidth="1"/>
    <col min="13527" max="13527" width="50.625" style="10" customWidth="1"/>
    <col min="13528" max="13533" width="11.625" style="10" customWidth="1"/>
    <col min="13534" max="13535" width="11.375" style="10" customWidth="1"/>
    <col min="13536" max="13541" width="9.625" style="10"/>
    <col min="13542" max="13542" width="50.625" style="10" customWidth="1"/>
    <col min="13543" max="13543" width="11.375" style="10" customWidth="1"/>
    <col min="13544" max="13546" width="9.625" style="10" customWidth="1"/>
    <col min="13547" max="13782" width="8.875" style="10" customWidth="1"/>
    <col min="13783" max="13783" width="50.625" style="10" customWidth="1"/>
    <col min="13784" max="13789" width="11.625" style="10" customWidth="1"/>
    <col min="13790" max="13791" width="11.375" style="10" customWidth="1"/>
    <col min="13792" max="13797" width="9.625" style="10"/>
    <col min="13798" max="13798" width="50.625" style="10" customWidth="1"/>
    <col min="13799" max="13799" width="11.375" style="10" customWidth="1"/>
    <col min="13800" max="13802" width="9.625" style="10" customWidth="1"/>
    <col min="13803" max="14038" width="8.875" style="10" customWidth="1"/>
    <col min="14039" max="14039" width="50.625" style="10" customWidth="1"/>
    <col min="14040" max="14045" width="11.625" style="10" customWidth="1"/>
    <col min="14046" max="14047" width="11.375" style="10" customWidth="1"/>
    <col min="14048" max="14053" width="9.625" style="10"/>
    <col min="14054" max="14054" width="50.625" style="10" customWidth="1"/>
    <col min="14055" max="14055" width="11.375" style="10" customWidth="1"/>
    <col min="14056" max="14058" width="9.625" style="10" customWidth="1"/>
    <col min="14059" max="14294" width="8.875" style="10" customWidth="1"/>
    <col min="14295" max="14295" width="50.625" style="10" customWidth="1"/>
    <col min="14296" max="14301" width="11.625" style="10" customWidth="1"/>
    <col min="14302" max="14303" width="11.375" style="10" customWidth="1"/>
    <col min="14304" max="14309" width="9.625" style="10"/>
    <col min="14310" max="14310" width="50.625" style="10" customWidth="1"/>
    <col min="14311" max="14311" width="11.375" style="10" customWidth="1"/>
    <col min="14312" max="14314" width="9.625" style="10" customWidth="1"/>
    <col min="14315" max="14550" width="8.875" style="10" customWidth="1"/>
    <col min="14551" max="14551" width="50.625" style="10" customWidth="1"/>
    <col min="14552" max="14557" width="11.625" style="10" customWidth="1"/>
    <col min="14558" max="14559" width="11.375" style="10" customWidth="1"/>
    <col min="14560" max="14565" width="9.625" style="10"/>
    <col min="14566" max="14566" width="50.625" style="10" customWidth="1"/>
    <col min="14567" max="14567" width="11.375" style="10" customWidth="1"/>
    <col min="14568" max="14570" width="9.625" style="10" customWidth="1"/>
    <col min="14571" max="14806" width="8.875" style="10" customWidth="1"/>
    <col min="14807" max="14807" width="50.625" style="10" customWidth="1"/>
    <col min="14808" max="14813" width="11.625" style="10" customWidth="1"/>
    <col min="14814" max="14815" width="11.375" style="10" customWidth="1"/>
    <col min="14816" max="14821" width="9.625" style="10"/>
    <col min="14822" max="14822" width="50.625" style="10" customWidth="1"/>
    <col min="14823" max="14823" width="11.375" style="10" customWidth="1"/>
    <col min="14824" max="14826" width="9.625" style="10" customWidth="1"/>
    <col min="14827" max="15062" width="8.875" style="10" customWidth="1"/>
    <col min="15063" max="15063" width="50.625" style="10" customWidth="1"/>
    <col min="15064" max="15069" width="11.625" style="10" customWidth="1"/>
    <col min="15070" max="15071" width="11.375" style="10" customWidth="1"/>
    <col min="15072" max="15077" width="9.625" style="10"/>
    <col min="15078" max="15078" width="50.625" style="10" customWidth="1"/>
    <col min="15079" max="15079" width="11.375" style="10" customWidth="1"/>
    <col min="15080" max="15082" width="9.625" style="10" customWidth="1"/>
    <col min="15083" max="15318" width="8.875" style="10" customWidth="1"/>
    <col min="15319" max="15319" width="50.625" style="10" customWidth="1"/>
    <col min="15320" max="15325" width="11.625" style="10" customWidth="1"/>
    <col min="15326" max="15327" width="11.375" style="10" customWidth="1"/>
    <col min="15328" max="15333" width="9.625" style="10"/>
    <col min="15334" max="15334" width="50.625" style="10" customWidth="1"/>
    <col min="15335" max="15335" width="11.375" style="10" customWidth="1"/>
    <col min="15336" max="15338" width="9.625" style="10" customWidth="1"/>
    <col min="15339" max="15574" width="8.875" style="10" customWidth="1"/>
    <col min="15575" max="15575" width="50.625" style="10" customWidth="1"/>
    <col min="15576" max="15581" width="11.625" style="10" customWidth="1"/>
    <col min="15582" max="15583" width="11.375" style="10" customWidth="1"/>
    <col min="15584" max="15589" width="9.625" style="10"/>
    <col min="15590" max="15590" width="50.625" style="10" customWidth="1"/>
    <col min="15591" max="15591" width="11.375" style="10" customWidth="1"/>
    <col min="15592" max="15594" width="9.625" style="10" customWidth="1"/>
    <col min="15595" max="15830" width="8.875" style="10" customWidth="1"/>
    <col min="15831" max="15831" width="50.625" style="10" customWidth="1"/>
    <col min="15832" max="15837" width="11.625" style="10" customWidth="1"/>
    <col min="15838" max="15839" width="11.375" style="10" customWidth="1"/>
    <col min="15840" max="15845" width="9.625" style="10"/>
    <col min="15846" max="15846" width="50.625" style="10" customWidth="1"/>
    <col min="15847" max="15847" width="11.375" style="10" customWidth="1"/>
    <col min="15848" max="15850" width="9.625" style="10" customWidth="1"/>
    <col min="15851" max="16086" width="8.875" style="10" customWidth="1"/>
    <col min="16087" max="16087" width="50.625" style="10" customWidth="1"/>
    <col min="16088" max="16093" width="11.625" style="10" customWidth="1"/>
    <col min="16094" max="16095" width="11.375" style="10" customWidth="1"/>
    <col min="16096" max="16101" width="9.625" style="10"/>
    <col min="16102" max="16102" width="50.625" style="10" customWidth="1"/>
    <col min="16103" max="16103" width="11.375" style="10" customWidth="1"/>
    <col min="16104" max="16106" width="9.625" style="10" customWidth="1"/>
    <col min="16107" max="16342" width="8.875" style="10" customWidth="1"/>
    <col min="16343" max="16343" width="50.625" style="10" customWidth="1"/>
    <col min="16344" max="16349" width="11.625" style="10" customWidth="1"/>
    <col min="16350" max="16351" width="11.375" style="10" customWidth="1"/>
    <col min="16352" max="16384" width="9.625" style="10"/>
  </cols>
  <sheetData>
    <row r="1" spans="1:11" s="133" customFormat="1" ht="21" customHeight="1">
      <c r="A1" s="262" t="s">
        <v>104</v>
      </c>
      <c r="B1" s="262"/>
      <c r="C1" s="262"/>
      <c r="D1" s="262"/>
      <c r="E1" s="262"/>
      <c r="F1" s="262"/>
      <c r="G1" s="262"/>
      <c r="H1" s="262"/>
      <c r="I1" s="262"/>
      <c r="J1" s="262"/>
      <c r="K1" s="262"/>
    </row>
    <row r="2" spans="1:11" s="133" customFormat="1" ht="21" customHeight="1">
      <c r="A2" s="262" t="s">
        <v>179</v>
      </c>
      <c r="B2" s="262"/>
      <c r="C2" s="262"/>
      <c r="D2" s="262"/>
      <c r="E2" s="262"/>
      <c r="F2" s="262"/>
      <c r="G2" s="262"/>
      <c r="H2" s="262"/>
      <c r="I2" s="262"/>
      <c r="J2" s="262"/>
      <c r="K2" s="262"/>
    </row>
    <row r="3" spans="1:11">
      <c r="A3" s="273" t="s">
        <v>271</v>
      </c>
      <c r="B3" s="273"/>
      <c r="C3" s="273"/>
      <c r="D3" s="273"/>
      <c r="E3" s="273"/>
      <c r="F3" s="273"/>
      <c r="G3" s="273"/>
      <c r="H3" s="273"/>
      <c r="I3" s="273"/>
      <c r="J3" s="273"/>
      <c r="K3" s="273"/>
    </row>
    <row r="4" spans="1:11" s="139" customFormat="1">
      <c r="A4" s="225" t="s">
        <v>95</v>
      </c>
      <c r="B4" s="22"/>
      <c r="C4" s="22"/>
      <c r="D4" s="291">
        <v>2023</v>
      </c>
      <c r="E4" s="291">
        <v>2024</v>
      </c>
      <c r="F4" s="291" t="s">
        <v>312</v>
      </c>
      <c r="G4" s="243" t="s">
        <v>220</v>
      </c>
      <c r="H4" s="244" t="s">
        <v>109</v>
      </c>
      <c r="I4" s="244" t="s">
        <v>109</v>
      </c>
      <c r="J4" s="244" t="s">
        <v>109</v>
      </c>
      <c r="K4" s="245" t="s">
        <v>109</v>
      </c>
    </row>
    <row r="5" spans="1:11" ht="16.5" customHeight="1">
      <c r="A5" s="226" t="s">
        <v>95</v>
      </c>
      <c r="B5" s="24"/>
      <c r="C5" s="24"/>
      <c r="D5" s="292">
        <v>2023</v>
      </c>
      <c r="E5" s="292">
        <v>2024</v>
      </c>
      <c r="F5" s="292" t="s">
        <v>312</v>
      </c>
      <c r="G5" s="163">
        <v>2024</v>
      </c>
      <c r="H5" s="276">
        <v>2025</v>
      </c>
      <c r="I5" s="277"/>
      <c r="J5" s="277"/>
      <c r="K5" s="278"/>
    </row>
    <row r="6" spans="1:11" ht="15">
      <c r="A6" s="227" t="s">
        <v>95</v>
      </c>
      <c r="B6" s="26"/>
      <c r="C6" s="26"/>
      <c r="D6" s="293">
        <v>2023</v>
      </c>
      <c r="E6" s="293">
        <v>2024</v>
      </c>
      <c r="F6" s="293" t="s">
        <v>312</v>
      </c>
      <c r="G6" s="28" t="s">
        <v>313</v>
      </c>
      <c r="H6" s="169" t="s">
        <v>100</v>
      </c>
      <c r="I6" s="169" t="s">
        <v>99</v>
      </c>
      <c r="J6" s="169" t="s">
        <v>310</v>
      </c>
      <c r="K6" s="169" t="s">
        <v>311</v>
      </c>
    </row>
    <row r="7" spans="1:11">
      <c r="A7" s="61">
        <v>1</v>
      </c>
      <c r="B7" s="34" t="s">
        <v>7</v>
      </c>
      <c r="C7" s="34" t="str">
        <f>VLOOKUP(B7,'[1]Table 7'!$B$7:$C$27,2,)</f>
        <v>국내총생산</v>
      </c>
      <c r="D7" s="81">
        <v>27811.5</v>
      </c>
      <c r="E7" s="81">
        <v>29298</v>
      </c>
      <c r="F7" s="140">
        <v>30767.1</v>
      </c>
      <c r="G7" s="81">
        <v>29825.200000000001</v>
      </c>
      <c r="H7" s="81">
        <v>30042.1</v>
      </c>
      <c r="I7" s="81">
        <v>30485.7</v>
      </c>
      <c r="J7" s="81">
        <v>31098</v>
      </c>
      <c r="K7" s="140">
        <v>31442.5</v>
      </c>
    </row>
    <row r="8" spans="1:11">
      <c r="A8" s="29">
        <v>2</v>
      </c>
      <c r="B8" s="88" t="s">
        <v>77</v>
      </c>
      <c r="C8" s="88" t="str">
        <f>VLOOKUP(B8,'[1]Table 7'!$B$7:$C$27,2,)</f>
        <v>합산: 해외로부터의 소득 수입</v>
      </c>
      <c r="D8" s="86">
        <v>1397.9</v>
      </c>
      <c r="E8" s="86">
        <v>1485.6</v>
      </c>
      <c r="F8" s="47" t="s">
        <v>12</v>
      </c>
      <c r="G8" s="86">
        <v>1546.5</v>
      </c>
      <c r="H8" s="86">
        <v>1454.8</v>
      </c>
      <c r="I8" s="86">
        <v>1525.8</v>
      </c>
      <c r="J8" s="86">
        <v>1591</v>
      </c>
      <c r="K8" s="47" t="s">
        <v>12</v>
      </c>
    </row>
    <row r="9" spans="1:11">
      <c r="A9" s="29">
        <v>3</v>
      </c>
      <c r="B9" s="88" t="s">
        <v>39</v>
      </c>
      <c r="C9" s="88" t="str">
        <f>VLOOKUP(B9,'[1]Table 7'!$B$7:$C$27,2,)</f>
        <v>차감: 해외로부터의 소득 지출</v>
      </c>
      <c r="D9" s="86">
        <v>1312.2</v>
      </c>
      <c r="E9" s="86">
        <v>1493.9</v>
      </c>
      <c r="F9" s="47" t="s">
        <v>12</v>
      </c>
      <c r="G9" s="86">
        <v>1507.4</v>
      </c>
      <c r="H9" s="86">
        <v>1452.7</v>
      </c>
      <c r="I9" s="86">
        <v>1544.2</v>
      </c>
      <c r="J9" s="86">
        <v>1565.5</v>
      </c>
      <c r="K9" s="47" t="s">
        <v>12</v>
      </c>
    </row>
    <row r="10" spans="1:11">
      <c r="A10" s="29">
        <v>4</v>
      </c>
      <c r="B10" s="34" t="s">
        <v>40</v>
      </c>
      <c r="C10" s="34" t="str">
        <f>VLOOKUP(B10,'[1]Table 7'!$B$7:$C$27,2,)</f>
        <v>동: 국민총생산</v>
      </c>
      <c r="D10" s="81">
        <v>27897.200000000001</v>
      </c>
      <c r="E10" s="81">
        <v>29289.7</v>
      </c>
      <c r="F10" s="110" t="s">
        <v>12</v>
      </c>
      <c r="G10" s="81">
        <v>29864.3</v>
      </c>
      <c r="H10" s="81">
        <v>30044.2</v>
      </c>
      <c r="I10" s="81">
        <v>30467.4</v>
      </c>
      <c r="J10" s="81">
        <v>31123.599999999999</v>
      </c>
      <c r="K10" s="110" t="s">
        <v>12</v>
      </c>
    </row>
    <row r="11" spans="1:11">
      <c r="A11" s="29">
        <v>5</v>
      </c>
      <c r="B11" s="88" t="s">
        <v>41</v>
      </c>
      <c r="C11" s="88" t="str">
        <f>VLOOKUP(B11,'[1]Table 7'!$B$7:$C$27,2,)</f>
        <v>차감: 고정자산 소비</v>
      </c>
      <c r="D11" s="86">
        <v>4570.7</v>
      </c>
      <c r="E11" s="86">
        <v>4796.7</v>
      </c>
      <c r="F11" s="87">
        <v>5065.8</v>
      </c>
      <c r="G11" s="86">
        <v>4895.8</v>
      </c>
      <c r="H11" s="86">
        <v>4943.2</v>
      </c>
      <c r="I11" s="86">
        <v>4994.8</v>
      </c>
      <c r="J11" s="86">
        <v>5112.1000000000004</v>
      </c>
      <c r="K11" s="87">
        <v>5213.3</v>
      </c>
    </row>
    <row r="12" spans="1:11">
      <c r="A12" s="29">
        <v>6</v>
      </c>
      <c r="B12" s="88" t="s">
        <v>42</v>
      </c>
      <c r="C12" s="88" t="str">
        <f>VLOOKUP(B12,'[1]Table 7'!$B$7:$C$27,2,)</f>
        <v>차감: 통계적 불일치</v>
      </c>
      <c r="D12" s="86">
        <v>325.89999999999998</v>
      </c>
      <c r="E12" s="86">
        <v>296.3</v>
      </c>
      <c r="F12" s="47" t="s">
        <v>12</v>
      </c>
      <c r="G12" s="86">
        <v>265.2</v>
      </c>
      <c r="H12" s="86">
        <v>146.5</v>
      </c>
      <c r="I12" s="86">
        <v>240.9</v>
      </c>
      <c r="J12" s="86">
        <v>308.60000000000002</v>
      </c>
      <c r="K12" s="47" t="s">
        <v>12</v>
      </c>
    </row>
    <row r="13" spans="1:11">
      <c r="A13" s="29">
        <v>7</v>
      </c>
      <c r="B13" s="34" t="s">
        <v>43</v>
      </c>
      <c r="C13" s="34" t="str">
        <f>VLOOKUP(B13,'[1]Table 7'!$B$7:$C$27,2,)</f>
        <v>동: 국민소득</v>
      </c>
      <c r="D13" s="81">
        <v>23000.6</v>
      </c>
      <c r="E13" s="81">
        <v>24196.7</v>
      </c>
      <c r="F13" s="110" t="s">
        <v>12</v>
      </c>
      <c r="G13" s="81">
        <v>24703.3</v>
      </c>
      <c r="H13" s="81">
        <v>24954.5</v>
      </c>
      <c r="I13" s="81">
        <v>25231.7</v>
      </c>
      <c r="J13" s="81">
        <v>25702.9</v>
      </c>
      <c r="K13" s="110" t="s">
        <v>12</v>
      </c>
    </row>
    <row r="14" spans="1:11">
      <c r="A14" s="29">
        <v>8</v>
      </c>
      <c r="B14" s="35" t="s">
        <v>44</v>
      </c>
      <c r="C14" s="35" t="str">
        <f>VLOOKUP(B14,'[1]Table 7'!$B$7:$C$27,2,)</f>
        <v>근로자 임금</v>
      </c>
      <c r="D14" s="86">
        <v>14207.4</v>
      </c>
      <c r="E14" s="86">
        <v>15027.1</v>
      </c>
      <c r="F14" s="87">
        <v>15745</v>
      </c>
      <c r="G14" s="86">
        <v>15309.1</v>
      </c>
      <c r="H14" s="86">
        <v>15510.9</v>
      </c>
      <c r="I14" s="86">
        <v>15610.3</v>
      </c>
      <c r="J14" s="86">
        <v>15836.9</v>
      </c>
      <c r="K14" s="87">
        <v>16021.8</v>
      </c>
    </row>
    <row r="15" spans="1:11">
      <c r="A15" s="29">
        <v>9</v>
      </c>
      <c r="B15" s="38" t="s">
        <v>45</v>
      </c>
      <c r="C15" s="38" t="str">
        <f>VLOOKUP(B15,'[1]Table 7'!$B$7:$C$27,2,)</f>
        <v>임금</v>
      </c>
      <c r="D15" s="86">
        <v>11732.4</v>
      </c>
      <c r="E15" s="86">
        <v>12387.9</v>
      </c>
      <c r="F15" s="87">
        <v>12975.6</v>
      </c>
      <c r="G15" s="86">
        <v>12626.6</v>
      </c>
      <c r="H15" s="86">
        <v>12788.7</v>
      </c>
      <c r="I15" s="86">
        <v>12860</v>
      </c>
      <c r="J15" s="86">
        <v>13049.3</v>
      </c>
      <c r="K15" s="87">
        <v>13204.2</v>
      </c>
    </row>
    <row r="16" spans="1:11">
      <c r="A16" s="29">
        <v>10</v>
      </c>
      <c r="B16" s="38" t="s">
        <v>46</v>
      </c>
      <c r="C16" s="38" t="str">
        <f>VLOOKUP(B16,'[1]Table 7'!$B$7:$C$27,2,)</f>
        <v>임금 보충</v>
      </c>
      <c r="D16" s="86">
        <v>2475</v>
      </c>
      <c r="E16" s="86">
        <v>2639.1</v>
      </c>
      <c r="F16" s="87">
        <v>2769.4</v>
      </c>
      <c r="G16" s="86">
        <v>2682.5</v>
      </c>
      <c r="H16" s="86">
        <v>2722.2</v>
      </c>
      <c r="I16" s="86">
        <v>2750.3</v>
      </c>
      <c r="J16" s="86">
        <v>2787.5</v>
      </c>
      <c r="K16" s="87">
        <v>2817.6</v>
      </c>
    </row>
    <row r="17" spans="1:11" ht="28.9" customHeight="1">
      <c r="A17" s="46">
        <v>11</v>
      </c>
      <c r="B17" s="35" t="s">
        <v>142</v>
      </c>
      <c r="C17" s="35" t="str">
        <f>VLOOKUP(B17,'[1]Table 7'!$B$7:$C$27,2,)</f>
        <v>재고평가 및 자본소비 조정을 적용한 자영업자 소득</v>
      </c>
      <c r="D17" s="86">
        <v>1942</v>
      </c>
      <c r="E17" s="86">
        <v>2023.1</v>
      </c>
      <c r="F17" s="87">
        <v>2109.4</v>
      </c>
      <c r="G17" s="86">
        <v>2064.5</v>
      </c>
      <c r="H17" s="86">
        <v>2103.3000000000002</v>
      </c>
      <c r="I17" s="86">
        <v>2105.1999999999998</v>
      </c>
      <c r="J17" s="86">
        <v>2117.6999999999998</v>
      </c>
      <c r="K17" s="87">
        <v>2111.4</v>
      </c>
    </row>
    <row r="18" spans="1:11" ht="28.9" customHeight="1">
      <c r="A18" s="46">
        <v>12</v>
      </c>
      <c r="B18" s="35" t="s">
        <v>143</v>
      </c>
      <c r="C18" s="35" t="str">
        <f>VLOOKUP(B18,'[1]Table 7'!$B$7:$C$27,2,)</f>
        <v>자본소비 조정을 적용한 개인의 임대 소득</v>
      </c>
      <c r="D18" s="86">
        <v>1002.5</v>
      </c>
      <c r="E18" s="86">
        <v>1078.0999999999999</v>
      </c>
      <c r="F18" s="87">
        <v>1114.5999999999999</v>
      </c>
      <c r="G18" s="86">
        <v>1096.7</v>
      </c>
      <c r="H18" s="86">
        <v>1115.5999999999999</v>
      </c>
      <c r="I18" s="86">
        <v>1119.2</v>
      </c>
      <c r="J18" s="86">
        <v>1112.2</v>
      </c>
      <c r="K18" s="87">
        <v>1111.4000000000001</v>
      </c>
    </row>
    <row r="19" spans="1:11" ht="28.9" customHeight="1">
      <c r="A19" s="46">
        <v>13</v>
      </c>
      <c r="B19" s="35" t="s">
        <v>118</v>
      </c>
      <c r="C19" s="35" t="str">
        <f>VLOOKUP(B19,'[1]Table 7'!$B$7:$C$27,2,)</f>
        <v>재고평가 및 자본소비 조정을 적용한 기업 이익</v>
      </c>
      <c r="D19" s="86">
        <v>3617.3</v>
      </c>
      <c r="E19" s="86">
        <v>3801.8</v>
      </c>
      <c r="F19" s="47" t="s">
        <v>12</v>
      </c>
      <c r="G19" s="86">
        <v>3970.6</v>
      </c>
      <c r="H19" s="86">
        <v>3922.9</v>
      </c>
      <c r="I19" s="86">
        <v>3929.7</v>
      </c>
      <c r="J19" s="86">
        <v>4105.2</v>
      </c>
      <c r="K19" s="47" t="s">
        <v>12</v>
      </c>
    </row>
    <row r="20" spans="1:11">
      <c r="A20" s="29">
        <v>14</v>
      </c>
      <c r="B20" s="35" t="s">
        <v>47</v>
      </c>
      <c r="C20" s="35" t="str">
        <f>VLOOKUP(B20,'[1]Table 7'!$B$7:$C$27,2,)</f>
        <v>순이자 및 기타 지불액</v>
      </c>
      <c r="D20" s="86">
        <v>280.89999999999998</v>
      </c>
      <c r="E20" s="86">
        <v>167.3</v>
      </c>
      <c r="F20" s="87">
        <v>142</v>
      </c>
      <c r="G20" s="86">
        <v>143.6</v>
      </c>
      <c r="H20" s="86">
        <v>167.5</v>
      </c>
      <c r="I20" s="86">
        <v>162.4</v>
      </c>
      <c r="J20" s="86">
        <v>124.8</v>
      </c>
      <c r="K20" s="87">
        <v>113.4</v>
      </c>
    </row>
    <row r="21" spans="1:11">
      <c r="A21" s="29">
        <v>15</v>
      </c>
      <c r="B21" s="35" t="s">
        <v>48</v>
      </c>
      <c r="C21" s="35" t="str">
        <f>VLOOKUP(B21,'[1]Table 7'!$B$7:$C$27,2,)</f>
        <v>생산세 및 수입세; 보조금 제외</v>
      </c>
      <c r="D21" s="86">
        <v>1758.8</v>
      </c>
      <c r="E21" s="86">
        <v>1860.4</v>
      </c>
      <c r="F21" s="87">
        <v>2100.8000000000002</v>
      </c>
      <c r="G21" s="86">
        <v>1893.2</v>
      </c>
      <c r="H21" s="86">
        <v>1906.7</v>
      </c>
      <c r="I21" s="86">
        <v>2083.1</v>
      </c>
      <c r="J21" s="86">
        <v>2165.4</v>
      </c>
      <c r="K21" s="87">
        <v>2247.9</v>
      </c>
    </row>
    <row r="22" spans="1:11">
      <c r="A22" s="29">
        <v>16</v>
      </c>
      <c r="B22" s="35" t="s">
        <v>49</v>
      </c>
      <c r="C22" s="35" t="str">
        <f>VLOOKUP(B22,'[1]Table 7'!$B$7:$C$27,2,)</f>
        <v>기업 순 경상이전지출</v>
      </c>
      <c r="D22" s="86">
        <v>238.6</v>
      </c>
      <c r="E22" s="86">
        <v>286.39999999999998</v>
      </c>
      <c r="F22" s="87">
        <v>282.39999999999998</v>
      </c>
      <c r="G22" s="86">
        <v>273.89999999999998</v>
      </c>
      <c r="H22" s="86">
        <v>276.10000000000002</v>
      </c>
      <c r="I22" s="86">
        <v>274.2</v>
      </c>
      <c r="J22" s="86">
        <v>293.39999999999998</v>
      </c>
      <c r="K22" s="87">
        <v>286</v>
      </c>
    </row>
    <row r="23" spans="1:11">
      <c r="A23" s="29">
        <v>17</v>
      </c>
      <c r="B23" s="35" t="s">
        <v>50</v>
      </c>
      <c r="C23" s="35" t="str">
        <f>VLOOKUP(B23,'[1]Table 7'!$B$7:$C$27,2,)</f>
        <v>정부기업 경상잉여금</v>
      </c>
      <c r="D23" s="86">
        <v>-46.9</v>
      </c>
      <c r="E23" s="86">
        <v>-47.5</v>
      </c>
      <c r="F23" s="87">
        <v>-52.5</v>
      </c>
      <c r="G23" s="86">
        <v>-48.2</v>
      </c>
      <c r="H23" s="86">
        <v>-48.3</v>
      </c>
      <c r="I23" s="86">
        <v>-52.4</v>
      </c>
      <c r="J23" s="86">
        <v>-52.8</v>
      </c>
      <c r="K23" s="87">
        <v>-56.6</v>
      </c>
    </row>
    <row r="24" spans="1:11">
      <c r="A24" s="29"/>
      <c r="B24" s="34" t="s">
        <v>28</v>
      </c>
      <c r="C24" s="34" t="str">
        <f>VLOOKUP(B24,'[1]Table 7'!$B$7:$C$27,2,)</f>
        <v>부록:</v>
      </c>
      <c r="D24" s="81"/>
      <c r="E24" s="81"/>
      <c r="F24" s="83"/>
      <c r="G24" s="81"/>
      <c r="H24" s="81"/>
      <c r="I24" s="81"/>
      <c r="J24" s="81"/>
      <c r="K24" s="83"/>
    </row>
    <row r="25" spans="1:11">
      <c r="A25" s="29">
        <v>18</v>
      </c>
      <c r="B25" s="35" t="s">
        <v>91</v>
      </c>
      <c r="C25" s="35" t="str">
        <f>VLOOKUP(B25,'[1]Table 7'!$B$7:$C$27,2,)</f>
        <v>국내총소득</v>
      </c>
      <c r="D25" s="86">
        <v>27485.7</v>
      </c>
      <c r="E25" s="86">
        <v>29001.7</v>
      </c>
      <c r="F25" s="47" t="s">
        <v>12</v>
      </c>
      <c r="G25" s="86">
        <v>29560</v>
      </c>
      <c r="H25" s="86">
        <v>29895.7</v>
      </c>
      <c r="I25" s="86">
        <v>30244.9</v>
      </c>
      <c r="J25" s="86">
        <v>30789.4</v>
      </c>
      <c r="K25" s="47" t="s">
        <v>12</v>
      </c>
    </row>
    <row r="26" spans="1:11">
      <c r="A26" s="29">
        <v>19</v>
      </c>
      <c r="B26" s="35" t="s">
        <v>32</v>
      </c>
      <c r="C26" s="35" t="str">
        <f>VLOOKUP(B26,'[1]Table 7'!$B$7:$C$27,2,)</f>
        <v>국내총생산과 국내총소득의 평균</v>
      </c>
      <c r="D26" s="86">
        <v>27648.6</v>
      </c>
      <c r="E26" s="86">
        <v>29149.9</v>
      </c>
      <c r="F26" s="47" t="s">
        <v>12</v>
      </c>
      <c r="G26" s="86">
        <v>29692.6</v>
      </c>
      <c r="H26" s="86">
        <v>29968.9</v>
      </c>
      <c r="I26" s="86">
        <v>30365.3</v>
      </c>
      <c r="J26" s="86">
        <v>30943.7</v>
      </c>
      <c r="K26" s="47" t="s">
        <v>12</v>
      </c>
    </row>
    <row r="27" spans="1:11">
      <c r="A27" s="49">
        <v>20</v>
      </c>
      <c r="B27" s="141" t="s">
        <v>144</v>
      </c>
      <c r="C27" s="141" t="str">
        <f>VLOOKUP(B27,'[1]Table 7'!$B$7:$C$27,2,)</f>
        <v>국내총생산 대비 통계적 불일치 비율</v>
      </c>
      <c r="D27" s="142">
        <v>1.2</v>
      </c>
      <c r="E27" s="143">
        <v>1</v>
      </c>
      <c r="F27" s="322" t="s">
        <v>12</v>
      </c>
      <c r="G27" s="143">
        <v>0.9</v>
      </c>
      <c r="H27" s="92">
        <v>0.5</v>
      </c>
      <c r="I27" s="92">
        <v>0.8</v>
      </c>
      <c r="J27" s="92">
        <v>1</v>
      </c>
      <c r="K27" s="47" t="s">
        <v>12</v>
      </c>
    </row>
    <row r="28" spans="1:11" ht="14.45" customHeight="1">
      <c r="A28" s="259" t="s">
        <v>134</v>
      </c>
      <c r="B28" s="259"/>
      <c r="C28" s="259"/>
      <c r="D28" s="259"/>
      <c r="E28" s="259"/>
      <c r="F28" s="259"/>
      <c r="G28" s="259"/>
      <c r="H28" s="259"/>
      <c r="I28" s="259"/>
      <c r="J28" s="259"/>
      <c r="K28" s="259"/>
    </row>
    <row r="29" spans="1:11" ht="14.45" customHeight="1">
      <c r="A29" s="138" t="s">
        <v>217</v>
      </c>
      <c r="B29" s="138"/>
      <c r="C29" s="138"/>
      <c r="D29" s="138"/>
      <c r="E29" s="138"/>
      <c r="F29" s="138"/>
      <c r="G29" s="138"/>
      <c r="H29" s="138"/>
      <c r="I29" s="138"/>
      <c r="J29" s="138"/>
      <c r="K29" s="138"/>
    </row>
    <row r="30" spans="1:11" ht="14.45" customHeight="1">
      <c r="A30" s="138"/>
      <c r="B30" s="138"/>
      <c r="C30" s="138"/>
      <c r="D30" s="138"/>
      <c r="E30" s="138"/>
      <c r="F30" s="138"/>
      <c r="G30" s="138"/>
      <c r="H30" s="138"/>
      <c r="I30" s="138"/>
      <c r="J30" s="138"/>
      <c r="K30" s="138"/>
    </row>
    <row r="31" spans="1:11" ht="14.45" customHeight="1">
      <c r="A31" s="230" t="s">
        <v>96</v>
      </c>
      <c r="B31" s="230"/>
      <c r="C31" s="230"/>
      <c r="D31" s="230"/>
      <c r="E31" s="230"/>
      <c r="F31" s="230"/>
      <c r="G31" s="230"/>
      <c r="H31" s="230"/>
      <c r="I31" s="230"/>
      <c r="J31" s="230"/>
      <c r="K31" s="230"/>
    </row>
  </sheetData>
  <mergeCells count="11">
    <mergeCell ref="A1:K1"/>
    <mergeCell ref="A3:K3"/>
    <mergeCell ref="A28:K28"/>
    <mergeCell ref="A31:K31"/>
    <mergeCell ref="A4:A6"/>
    <mergeCell ref="D4:D6"/>
    <mergeCell ref="E4:E6"/>
    <mergeCell ref="F4:F6"/>
    <mergeCell ref="G4:K4"/>
    <mergeCell ref="A2:K2"/>
    <mergeCell ref="H5:K5"/>
  </mergeCells>
  <phoneticPr fontId="5" type="noConversion"/>
  <pageMargins left="0.25" right="0.25" top="0.75" bottom="0.75" header="0.3" footer="0.3"/>
  <pageSetup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83"/>
  <sheetViews>
    <sheetView showGridLines="0" zoomScaleNormal="100" workbookViewId="0">
      <selection activeCell="C5" sqref="C5"/>
    </sheetView>
  </sheetViews>
  <sheetFormatPr defaultColWidth="9.625" defaultRowHeight="13.5"/>
  <cols>
    <col min="1" max="1" width="4.625" style="10" customWidth="1"/>
    <col min="2" max="2" width="69.5" style="11" customWidth="1"/>
    <col min="3" max="3" width="44.625" style="11" customWidth="1"/>
    <col min="4" max="4" width="9.125" style="11" customWidth="1"/>
    <col min="5" max="11" width="9.125" style="10" customWidth="1"/>
    <col min="12" max="214" width="8.875" style="10" customWidth="1"/>
    <col min="215" max="215" width="50.5" style="10" customWidth="1"/>
    <col min="216" max="223" width="10.625" style="10" customWidth="1"/>
    <col min="224" max="229" width="9.625" style="10"/>
    <col min="230" max="230" width="50.5" style="10" customWidth="1"/>
    <col min="231" max="231" width="10.625" style="10" customWidth="1"/>
    <col min="232" max="234" width="9.625" style="10" customWidth="1"/>
    <col min="235" max="470" width="8.875" style="10" customWidth="1"/>
    <col min="471" max="471" width="50.5" style="10" customWidth="1"/>
    <col min="472" max="479" width="10.625" style="10" customWidth="1"/>
    <col min="480" max="485" width="9.625" style="10"/>
    <col min="486" max="486" width="50.5" style="10" customWidth="1"/>
    <col min="487" max="487" width="10.625" style="10" customWidth="1"/>
    <col min="488" max="490" width="9.625" style="10" customWidth="1"/>
    <col min="491" max="726" width="8.875" style="10" customWidth="1"/>
    <col min="727" max="727" width="50.5" style="10" customWidth="1"/>
    <col min="728" max="735" width="10.625" style="10" customWidth="1"/>
    <col min="736" max="741" width="9.625" style="10"/>
    <col min="742" max="742" width="50.5" style="10" customWidth="1"/>
    <col min="743" max="743" width="10.625" style="10" customWidth="1"/>
    <col min="744" max="746" width="9.625" style="10" customWidth="1"/>
    <col min="747" max="982" width="8.875" style="10" customWidth="1"/>
    <col min="983" max="983" width="50.5" style="10" customWidth="1"/>
    <col min="984" max="991" width="10.625" style="10" customWidth="1"/>
    <col min="992" max="997" width="9.625" style="10"/>
    <col min="998" max="998" width="50.5" style="10" customWidth="1"/>
    <col min="999" max="999" width="10.625" style="10" customWidth="1"/>
    <col min="1000" max="1002" width="9.625" style="10" customWidth="1"/>
    <col min="1003" max="1238" width="8.875" style="10" customWidth="1"/>
    <col min="1239" max="1239" width="50.5" style="10" customWidth="1"/>
    <col min="1240" max="1247" width="10.625" style="10" customWidth="1"/>
    <col min="1248" max="1253" width="9.625" style="10"/>
    <col min="1254" max="1254" width="50.5" style="10" customWidth="1"/>
    <col min="1255" max="1255" width="10.625" style="10" customWidth="1"/>
    <col min="1256" max="1258" width="9.625" style="10" customWidth="1"/>
    <col min="1259" max="1494" width="8.875" style="10" customWidth="1"/>
    <col min="1495" max="1495" width="50.5" style="10" customWidth="1"/>
    <col min="1496" max="1503" width="10.625" style="10" customWidth="1"/>
    <col min="1504" max="1509" width="9.625" style="10"/>
    <col min="1510" max="1510" width="50.5" style="10" customWidth="1"/>
    <col min="1511" max="1511" width="10.625" style="10" customWidth="1"/>
    <col min="1512" max="1514" width="9.625" style="10" customWidth="1"/>
    <col min="1515" max="1750" width="8.875" style="10" customWidth="1"/>
    <col min="1751" max="1751" width="50.5" style="10" customWidth="1"/>
    <col min="1752" max="1759" width="10.625" style="10" customWidth="1"/>
    <col min="1760" max="1765" width="9.625" style="10"/>
    <col min="1766" max="1766" width="50.5" style="10" customWidth="1"/>
    <col min="1767" max="1767" width="10.625" style="10" customWidth="1"/>
    <col min="1768" max="1770" width="9.625" style="10" customWidth="1"/>
    <col min="1771" max="2006" width="8.875" style="10" customWidth="1"/>
    <col min="2007" max="2007" width="50.5" style="10" customWidth="1"/>
    <col min="2008" max="2015" width="10.625" style="10" customWidth="1"/>
    <col min="2016" max="2021" width="9.625" style="10"/>
    <col min="2022" max="2022" width="50.5" style="10" customWidth="1"/>
    <col min="2023" max="2023" width="10.625" style="10" customWidth="1"/>
    <col min="2024" max="2026" width="9.625" style="10" customWidth="1"/>
    <col min="2027" max="2262" width="8.875" style="10" customWidth="1"/>
    <col min="2263" max="2263" width="50.5" style="10" customWidth="1"/>
    <col min="2264" max="2271" width="10.625" style="10" customWidth="1"/>
    <col min="2272" max="2277" width="9.625" style="10"/>
    <col min="2278" max="2278" width="50.5" style="10" customWidth="1"/>
    <col min="2279" max="2279" width="10.625" style="10" customWidth="1"/>
    <col min="2280" max="2282" width="9.625" style="10" customWidth="1"/>
    <col min="2283" max="2518" width="8.875" style="10" customWidth="1"/>
    <col min="2519" max="2519" width="50.5" style="10" customWidth="1"/>
    <col min="2520" max="2527" width="10.625" style="10" customWidth="1"/>
    <col min="2528" max="2533" width="9.625" style="10"/>
    <col min="2534" max="2534" width="50.5" style="10" customWidth="1"/>
    <col min="2535" max="2535" width="10.625" style="10" customWidth="1"/>
    <col min="2536" max="2538" width="9.625" style="10" customWidth="1"/>
    <col min="2539" max="2774" width="8.875" style="10" customWidth="1"/>
    <col min="2775" max="2775" width="50.5" style="10" customWidth="1"/>
    <col min="2776" max="2783" width="10.625" style="10" customWidth="1"/>
    <col min="2784" max="2789" width="9.625" style="10"/>
    <col min="2790" max="2790" width="50.5" style="10" customWidth="1"/>
    <col min="2791" max="2791" width="10.625" style="10" customWidth="1"/>
    <col min="2792" max="2794" width="9.625" style="10" customWidth="1"/>
    <col min="2795" max="3030" width="8.875" style="10" customWidth="1"/>
    <col min="3031" max="3031" width="50.5" style="10" customWidth="1"/>
    <col min="3032" max="3039" width="10.625" style="10" customWidth="1"/>
    <col min="3040" max="3045" width="9.625" style="10"/>
    <col min="3046" max="3046" width="50.5" style="10" customWidth="1"/>
    <col min="3047" max="3047" width="10.625" style="10" customWidth="1"/>
    <col min="3048" max="3050" width="9.625" style="10" customWidth="1"/>
    <col min="3051" max="3286" width="8.875" style="10" customWidth="1"/>
    <col min="3287" max="3287" width="50.5" style="10" customWidth="1"/>
    <col min="3288" max="3295" width="10.625" style="10" customWidth="1"/>
    <col min="3296" max="3301" width="9.625" style="10"/>
    <col min="3302" max="3302" width="50.5" style="10" customWidth="1"/>
    <col min="3303" max="3303" width="10.625" style="10" customWidth="1"/>
    <col min="3304" max="3306" width="9.625" style="10" customWidth="1"/>
    <col min="3307" max="3542" width="8.875" style="10" customWidth="1"/>
    <col min="3543" max="3543" width="50.5" style="10" customWidth="1"/>
    <col min="3544" max="3551" width="10.625" style="10" customWidth="1"/>
    <col min="3552" max="3557" width="9.625" style="10"/>
    <col min="3558" max="3558" width="50.5" style="10" customWidth="1"/>
    <col min="3559" max="3559" width="10.625" style="10" customWidth="1"/>
    <col min="3560" max="3562" width="9.625" style="10" customWidth="1"/>
    <col min="3563" max="3798" width="8.875" style="10" customWidth="1"/>
    <col min="3799" max="3799" width="50.5" style="10" customWidth="1"/>
    <col min="3800" max="3807" width="10.625" style="10" customWidth="1"/>
    <col min="3808" max="3813" width="9.625" style="10"/>
    <col min="3814" max="3814" width="50.5" style="10" customWidth="1"/>
    <col min="3815" max="3815" width="10.625" style="10" customWidth="1"/>
    <col min="3816" max="3818" width="9.625" style="10" customWidth="1"/>
    <col min="3819" max="4054" width="8.875" style="10" customWidth="1"/>
    <col min="4055" max="4055" width="50.5" style="10" customWidth="1"/>
    <col min="4056" max="4063" width="10.625" style="10" customWidth="1"/>
    <col min="4064" max="4069" width="9.625" style="10"/>
    <col min="4070" max="4070" width="50.5" style="10" customWidth="1"/>
    <col min="4071" max="4071" width="10.625" style="10" customWidth="1"/>
    <col min="4072" max="4074" width="9.625" style="10" customWidth="1"/>
    <col min="4075" max="4310" width="8.875" style="10" customWidth="1"/>
    <col min="4311" max="4311" width="50.5" style="10" customWidth="1"/>
    <col min="4312" max="4319" width="10.625" style="10" customWidth="1"/>
    <col min="4320" max="4325" width="9.625" style="10"/>
    <col min="4326" max="4326" width="50.5" style="10" customWidth="1"/>
    <col min="4327" max="4327" width="10.625" style="10" customWidth="1"/>
    <col min="4328" max="4330" width="9.625" style="10" customWidth="1"/>
    <col min="4331" max="4566" width="8.875" style="10" customWidth="1"/>
    <col min="4567" max="4567" width="50.5" style="10" customWidth="1"/>
    <col min="4568" max="4575" width="10.625" style="10" customWidth="1"/>
    <col min="4576" max="4581" width="9.625" style="10"/>
    <col min="4582" max="4582" width="50.5" style="10" customWidth="1"/>
    <col min="4583" max="4583" width="10.625" style="10" customWidth="1"/>
    <col min="4584" max="4586" width="9.625" style="10" customWidth="1"/>
    <col min="4587" max="4822" width="8.875" style="10" customWidth="1"/>
    <col min="4823" max="4823" width="50.5" style="10" customWidth="1"/>
    <col min="4824" max="4831" width="10.625" style="10" customWidth="1"/>
    <col min="4832" max="4837" width="9.625" style="10"/>
    <col min="4838" max="4838" width="50.5" style="10" customWidth="1"/>
    <col min="4839" max="4839" width="10.625" style="10" customWidth="1"/>
    <col min="4840" max="4842" width="9.625" style="10" customWidth="1"/>
    <col min="4843" max="5078" width="8.875" style="10" customWidth="1"/>
    <col min="5079" max="5079" width="50.5" style="10" customWidth="1"/>
    <col min="5080" max="5087" width="10.625" style="10" customWidth="1"/>
    <col min="5088" max="5093" width="9.625" style="10"/>
    <col min="5094" max="5094" width="50.5" style="10" customWidth="1"/>
    <col min="5095" max="5095" width="10.625" style="10" customWidth="1"/>
    <col min="5096" max="5098" width="9.625" style="10" customWidth="1"/>
    <col min="5099" max="5334" width="8.875" style="10" customWidth="1"/>
    <col min="5335" max="5335" width="50.5" style="10" customWidth="1"/>
    <col min="5336" max="5343" width="10.625" style="10" customWidth="1"/>
    <col min="5344" max="5349" width="9.625" style="10"/>
    <col min="5350" max="5350" width="50.5" style="10" customWidth="1"/>
    <col min="5351" max="5351" width="10.625" style="10" customWidth="1"/>
    <col min="5352" max="5354" width="9.625" style="10" customWidth="1"/>
    <col min="5355" max="5590" width="8.875" style="10" customWidth="1"/>
    <col min="5591" max="5591" width="50.5" style="10" customWidth="1"/>
    <col min="5592" max="5599" width="10.625" style="10" customWidth="1"/>
    <col min="5600" max="5605" width="9.625" style="10"/>
    <col min="5606" max="5606" width="50.5" style="10" customWidth="1"/>
    <col min="5607" max="5607" width="10.625" style="10" customWidth="1"/>
    <col min="5608" max="5610" width="9.625" style="10" customWidth="1"/>
    <col min="5611" max="5846" width="8.875" style="10" customWidth="1"/>
    <col min="5847" max="5847" width="50.5" style="10" customWidth="1"/>
    <col min="5848" max="5855" width="10.625" style="10" customWidth="1"/>
    <col min="5856" max="5861" width="9.625" style="10"/>
    <col min="5862" max="5862" width="50.5" style="10" customWidth="1"/>
    <col min="5863" max="5863" width="10.625" style="10" customWidth="1"/>
    <col min="5864" max="5866" width="9.625" style="10" customWidth="1"/>
    <col min="5867" max="6102" width="8.875" style="10" customWidth="1"/>
    <col min="6103" max="6103" width="50.5" style="10" customWidth="1"/>
    <col min="6104" max="6111" width="10.625" style="10" customWidth="1"/>
    <col min="6112" max="6117" width="9.625" style="10"/>
    <col min="6118" max="6118" width="50.5" style="10" customWidth="1"/>
    <col min="6119" max="6119" width="10.625" style="10" customWidth="1"/>
    <col min="6120" max="6122" width="9.625" style="10" customWidth="1"/>
    <col min="6123" max="6358" width="8.875" style="10" customWidth="1"/>
    <col min="6359" max="6359" width="50.5" style="10" customWidth="1"/>
    <col min="6360" max="6367" width="10.625" style="10" customWidth="1"/>
    <col min="6368" max="6373" width="9.625" style="10"/>
    <col min="6374" max="6374" width="50.5" style="10" customWidth="1"/>
    <col min="6375" max="6375" width="10.625" style="10" customWidth="1"/>
    <col min="6376" max="6378" width="9.625" style="10" customWidth="1"/>
    <col min="6379" max="6614" width="8.875" style="10" customWidth="1"/>
    <col min="6615" max="6615" width="50.5" style="10" customWidth="1"/>
    <col min="6616" max="6623" width="10.625" style="10" customWidth="1"/>
    <col min="6624" max="6629" width="9.625" style="10"/>
    <col min="6630" max="6630" width="50.5" style="10" customWidth="1"/>
    <col min="6631" max="6631" width="10.625" style="10" customWidth="1"/>
    <col min="6632" max="6634" width="9.625" style="10" customWidth="1"/>
    <col min="6635" max="6870" width="8.875" style="10" customWidth="1"/>
    <col min="6871" max="6871" width="50.5" style="10" customWidth="1"/>
    <col min="6872" max="6879" width="10.625" style="10" customWidth="1"/>
    <col min="6880" max="6885" width="9.625" style="10"/>
    <col min="6886" max="6886" width="50.5" style="10" customWidth="1"/>
    <col min="6887" max="6887" width="10.625" style="10" customWidth="1"/>
    <col min="6888" max="6890" width="9.625" style="10" customWidth="1"/>
    <col min="6891" max="7126" width="8.875" style="10" customWidth="1"/>
    <col min="7127" max="7127" width="50.5" style="10" customWidth="1"/>
    <col min="7128" max="7135" width="10.625" style="10" customWidth="1"/>
    <col min="7136" max="7141" width="9.625" style="10"/>
    <col min="7142" max="7142" width="50.5" style="10" customWidth="1"/>
    <col min="7143" max="7143" width="10.625" style="10" customWidth="1"/>
    <col min="7144" max="7146" width="9.625" style="10" customWidth="1"/>
    <col min="7147" max="7382" width="8.875" style="10" customWidth="1"/>
    <col min="7383" max="7383" width="50.5" style="10" customWidth="1"/>
    <col min="7384" max="7391" width="10.625" style="10" customWidth="1"/>
    <col min="7392" max="7397" width="9.625" style="10"/>
    <col min="7398" max="7398" width="50.5" style="10" customWidth="1"/>
    <col min="7399" max="7399" width="10.625" style="10" customWidth="1"/>
    <col min="7400" max="7402" width="9.625" style="10" customWidth="1"/>
    <col min="7403" max="7638" width="8.875" style="10" customWidth="1"/>
    <col min="7639" max="7639" width="50.5" style="10" customWidth="1"/>
    <col min="7640" max="7647" width="10.625" style="10" customWidth="1"/>
    <col min="7648" max="7653" width="9.625" style="10"/>
    <col min="7654" max="7654" width="50.5" style="10" customWidth="1"/>
    <col min="7655" max="7655" width="10.625" style="10" customWidth="1"/>
    <col min="7656" max="7658" width="9.625" style="10" customWidth="1"/>
    <col min="7659" max="7894" width="8.875" style="10" customWidth="1"/>
    <col min="7895" max="7895" width="50.5" style="10" customWidth="1"/>
    <col min="7896" max="7903" width="10.625" style="10" customWidth="1"/>
    <col min="7904" max="7909" width="9.625" style="10"/>
    <col min="7910" max="7910" width="50.5" style="10" customWidth="1"/>
    <col min="7911" max="7911" width="10.625" style="10" customWidth="1"/>
    <col min="7912" max="7914" width="9.625" style="10" customWidth="1"/>
    <col min="7915" max="8150" width="8.875" style="10" customWidth="1"/>
    <col min="8151" max="8151" width="50.5" style="10" customWidth="1"/>
    <col min="8152" max="8159" width="10.625" style="10" customWidth="1"/>
    <col min="8160" max="8165" width="9.625" style="10"/>
    <col min="8166" max="8166" width="50.5" style="10" customWidth="1"/>
    <col min="8167" max="8167" width="10.625" style="10" customWidth="1"/>
    <col min="8168" max="8170" width="9.625" style="10" customWidth="1"/>
    <col min="8171" max="8406" width="8.875" style="10" customWidth="1"/>
    <col min="8407" max="8407" width="50.5" style="10" customWidth="1"/>
    <col min="8408" max="8415" width="10.625" style="10" customWidth="1"/>
    <col min="8416" max="8421" width="9.625" style="10"/>
    <col min="8422" max="8422" width="50.5" style="10" customWidth="1"/>
    <col min="8423" max="8423" width="10.625" style="10" customWidth="1"/>
    <col min="8424" max="8426" width="9.625" style="10" customWidth="1"/>
    <col min="8427" max="8662" width="8.875" style="10" customWidth="1"/>
    <col min="8663" max="8663" width="50.5" style="10" customWidth="1"/>
    <col min="8664" max="8671" width="10.625" style="10" customWidth="1"/>
    <col min="8672" max="8677" width="9.625" style="10"/>
    <col min="8678" max="8678" width="50.5" style="10" customWidth="1"/>
    <col min="8679" max="8679" width="10.625" style="10" customWidth="1"/>
    <col min="8680" max="8682" width="9.625" style="10" customWidth="1"/>
    <col min="8683" max="8918" width="8.875" style="10" customWidth="1"/>
    <col min="8919" max="8919" width="50.5" style="10" customWidth="1"/>
    <col min="8920" max="8927" width="10.625" style="10" customWidth="1"/>
    <col min="8928" max="8933" width="9.625" style="10"/>
    <col min="8934" max="8934" width="50.5" style="10" customWidth="1"/>
    <col min="8935" max="8935" width="10.625" style="10" customWidth="1"/>
    <col min="8936" max="8938" width="9.625" style="10" customWidth="1"/>
    <col min="8939" max="9174" width="8.875" style="10" customWidth="1"/>
    <col min="9175" max="9175" width="50.5" style="10" customWidth="1"/>
    <col min="9176" max="9183" width="10.625" style="10" customWidth="1"/>
    <col min="9184" max="9189" width="9.625" style="10"/>
    <col min="9190" max="9190" width="50.5" style="10" customWidth="1"/>
    <col min="9191" max="9191" width="10.625" style="10" customWidth="1"/>
    <col min="9192" max="9194" width="9.625" style="10" customWidth="1"/>
    <col min="9195" max="9430" width="8.875" style="10" customWidth="1"/>
    <col min="9431" max="9431" width="50.5" style="10" customWidth="1"/>
    <col min="9432" max="9439" width="10.625" style="10" customWidth="1"/>
    <col min="9440" max="9445" width="9.625" style="10"/>
    <col min="9446" max="9446" width="50.5" style="10" customWidth="1"/>
    <col min="9447" max="9447" width="10.625" style="10" customWidth="1"/>
    <col min="9448" max="9450" width="9.625" style="10" customWidth="1"/>
    <col min="9451" max="9686" width="8.875" style="10" customWidth="1"/>
    <col min="9687" max="9687" width="50.5" style="10" customWidth="1"/>
    <col min="9688" max="9695" width="10.625" style="10" customWidth="1"/>
    <col min="9696" max="9701" width="9.625" style="10"/>
    <col min="9702" max="9702" width="50.5" style="10" customWidth="1"/>
    <col min="9703" max="9703" width="10.625" style="10" customWidth="1"/>
    <col min="9704" max="9706" width="9.625" style="10" customWidth="1"/>
    <col min="9707" max="9942" width="8.875" style="10" customWidth="1"/>
    <col min="9943" max="9943" width="50.5" style="10" customWidth="1"/>
    <col min="9944" max="9951" width="10.625" style="10" customWidth="1"/>
    <col min="9952" max="9957" width="9.625" style="10"/>
    <col min="9958" max="9958" width="50.5" style="10" customWidth="1"/>
    <col min="9959" max="9959" width="10.625" style="10" customWidth="1"/>
    <col min="9960" max="9962" width="9.625" style="10" customWidth="1"/>
    <col min="9963" max="10198" width="8.875" style="10" customWidth="1"/>
    <col min="10199" max="10199" width="50.5" style="10" customWidth="1"/>
    <col min="10200" max="10207" width="10.625" style="10" customWidth="1"/>
    <col min="10208" max="10213" width="9.625" style="10"/>
    <col min="10214" max="10214" width="50.5" style="10" customWidth="1"/>
    <col min="10215" max="10215" width="10.625" style="10" customWidth="1"/>
    <col min="10216" max="10218" width="9.625" style="10" customWidth="1"/>
    <col min="10219" max="10454" width="8.875" style="10" customWidth="1"/>
    <col min="10455" max="10455" width="50.5" style="10" customWidth="1"/>
    <col min="10456" max="10463" width="10.625" style="10" customWidth="1"/>
    <col min="10464" max="10469" width="9.625" style="10"/>
    <col min="10470" max="10470" width="50.5" style="10" customWidth="1"/>
    <col min="10471" max="10471" width="10.625" style="10" customWidth="1"/>
    <col min="10472" max="10474" width="9.625" style="10" customWidth="1"/>
    <col min="10475" max="10710" width="8.875" style="10" customWidth="1"/>
    <col min="10711" max="10711" width="50.5" style="10" customWidth="1"/>
    <col min="10712" max="10719" width="10.625" style="10" customWidth="1"/>
    <col min="10720" max="10725" width="9.625" style="10"/>
    <col min="10726" max="10726" width="50.5" style="10" customWidth="1"/>
    <col min="10727" max="10727" width="10.625" style="10" customWidth="1"/>
    <col min="10728" max="10730" width="9.625" style="10" customWidth="1"/>
    <col min="10731" max="10966" width="8.875" style="10" customWidth="1"/>
    <col min="10967" max="10967" width="50.5" style="10" customWidth="1"/>
    <col min="10968" max="10975" width="10.625" style="10" customWidth="1"/>
    <col min="10976" max="10981" width="9.625" style="10"/>
    <col min="10982" max="10982" width="50.5" style="10" customWidth="1"/>
    <col min="10983" max="10983" width="10.625" style="10" customWidth="1"/>
    <col min="10984" max="10986" width="9.625" style="10" customWidth="1"/>
    <col min="10987" max="11222" width="8.875" style="10" customWidth="1"/>
    <col min="11223" max="11223" width="50.5" style="10" customWidth="1"/>
    <col min="11224" max="11231" width="10.625" style="10" customWidth="1"/>
    <col min="11232" max="11237" width="9.625" style="10"/>
    <col min="11238" max="11238" width="50.5" style="10" customWidth="1"/>
    <col min="11239" max="11239" width="10.625" style="10" customWidth="1"/>
    <col min="11240" max="11242" width="9.625" style="10" customWidth="1"/>
    <col min="11243" max="11478" width="8.875" style="10" customWidth="1"/>
    <col min="11479" max="11479" width="50.5" style="10" customWidth="1"/>
    <col min="11480" max="11487" width="10.625" style="10" customWidth="1"/>
    <col min="11488" max="11493" width="9.625" style="10"/>
    <col min="11494" max="11494" width="50.5" style="10" customWidth="1"/>
    <col min="11495" max="11495" width="10.625" style="10" customWidth="1"/>
    <col min="11496" max="11498" width="9.625" style="10" customWidth="1"/>
    <col min="11499" max="11734" width="8.875" style="10" customWidth="1"/>
    <col min="11735" max="11735" width="50.5" style="10" customWidth="1"/>
    <col min="11736" max="11743" width="10.625" style="10" customWidth="1"/>
    <col min="11744" max="11749" width="9.625" style="10"/>
    <col min="11750" max="11750" width="50.5" style="10" customWidth="1"/>
    <col min="11751" max="11751" width="10.625" style="10" customWidth="1"/>
    <col min="11752" max="11754" width="9.625" style="10" customWidth="1"/>
    <col min="11755" max="11990" width="8.875" style="10" customWidth="1"/>
    <col min="11991" max="11991" width="50.5" style="10" customWidth="1"/>
    <col min="11992" max="11999" width="10.625" style="10" customWidth="1"/>
    <col min="12000" max="12005" width="9.625" style="10"/>
    <col min="12006" max="12006" width="50.5" style="10" customWidth="1"/>
    <col min="12007" max="12007" width="10.625" style="10" customWidth="1"/>
    <col min="12008" max="12010" width="9.625" style="10" customWidth="1"/>
    <col min="12011" max="12246" width="8.875" style="10" customWidth="1"/>
    <col min="12247" max="12247" width="50.5" style="10" customWidth="1"/>
    <col min="12248" max="12255" width="10.625" style="10" customWidth="1"/>
    <col min="12256" max="12261" width="9.625" style="10"/>
    <col min="12262" max="12262" width="50.5" style="10" customWidth="1"/>
    <col min="12263" max="12263" width="10.625" style="10" customWidth="1"/>
    <col min="12264" max="12266" width="9.625" style="10" customWidth="1"/>
    <col min="12267" max="12502" width="8.875" style="10" customWidth="1"/>
    <col min="12503" max="12503" width="50.5" style="10" customWidth="1"/>
    <col min="12504" max="12511" width="10.625" style="10" customWidth="1"/>
    <col min="12512" max="12517" width="9.625" style="10"/>
    <col min="12518" max="12518" width="50.5" style="10" customWidth="1"/>
    <col min="12519" max="12519" width="10.625" style="10" customWidth="1"/>
    <col min="12520" max="12522" width="9.625" style="10" customWidth="1"/>
    <col min="12523" max="12758" width="8.875" style="10" customWidth="1"/>
    <col min="12759" max="12759" width="50.5" style="10" customWidth="1"/>
    <col min="12760" max="12767" width="10.625" style="10" customWidth="1"/>
    <col min="12768" max="12773" width="9.625" style="10"/>
    <col min="12774" max="12774" width="50.5" style="10" customWidth="1"/>
    <col min="12775" max="12775" width="10.625" style="10" customWidth="1"/>
    <col min="12776" max="12778" width="9.625" style="10" customWidth="1"/>
    <col min="12779" max="13014" width="8.875" style="10" customWidth="1"/>
    <col min="13015" max="13015" width="50.5" style="10" customWidth="1"/>
    <col min="13016" max="13023" width="10.625" style="10" customWidth="1"/>
    <col min="13024" max="13029" width="9.625" style="10"/>
    <col min="13030" max="13030" width="50.5" style="10" customWidth="1"/>
    <col min="13031" max="13031" width="10.625" style="10" customWidth="1"/>
    <col min="13032" max="13034" width="9.625" style="10" customWidth="1"/>
    <col min="13035" max="13270" width="8.875" style="10" customWidth="1"/>
    <col min="13271" max="13271" width="50.5" style="10" customWidth="1"/>
    <col min="13272" max="13279" width="10.625" style="10" customWidth="1"/>
    <col min="13280" max="13285" width="9.625" style="10"/>
    <col min="13286" max="13286" width="50.5" style="10" customWidth="1"/>
    <col min="13287" max="13287" width="10.625" style="10" customWidth="1"/>
    <col min="13288" max="13290" width="9.625" style="10" customWidth="1"/>
    <col min="13291" max="13526" width="8.875" style="10" customWidth="1"/>
    <col min="13527" max="13527" width="50.5" style="10" customWidth="1"/>
    <col min="13528" max="13535" width="10.625" style="10" customWidth="1"/>
    <col min="13536" max="13541" width="9.625" style="10"/>
    <col min="13542" max="13542" width="50.5" style="10" customWidth="1"/>
    <col min="13543" max="13543" width="10.625" style="10" customWidth="1"/>
    <col min="13544" max="13546" width="9.625" style="10" customWidth="1"/>
    <col min="13547" max="13782" width="8.875" style="10" customWidth="1"/>
    <col min="13783" max="13783" width="50.5" style="10" customWidth="1"/>
    <col min="13784" max="13791" width="10.625" style="10" customWidth="1"/>
    <col min="13792" max="13797" width="9.625" style="10"/>
    <col min="13798" max="13798" width="50.5" style="10" customWidth="1"/>
    <col min="13799" max="13799" width="10.625" style="10" customWidth="1"/>
    <col min="13800" max="13802" width="9.625" style="10" customWidth="1"/>
    <col min="13803" max="14038" width="8.875" style="10" customWidth="1"/>
    <col min="14039" max="14039" width="50.5" style="10" customWidth="1"/>
    <col min="14040" max="14047" width="10.625" style="10" customWidth="1"/>
    <col min="14048" max="14053" width="9.625" style="10"/>
    <col min="14054" max="14054" width="50.5" style="10" customWidth="1"/>
    <col min="14055" max="14055" width="10.625" style="10" customWidth="1"/>
    <col min="14056" max="14058" width="9.625" style="10" customWidth="1"/>
    <col min="14059" max="14294" width="8.875" style="10" customWidth="1"/>
    <col min="14295" max="14295" width="50.5" style="10" customWidth="1"/>
    <col min="14296" max="14303" width="10.625" style="10" customWidth="1"/>
    <col min="14304" max="14309" width="9.625" style="10"/>
    <col min="14310" max="14310" width="50.5" style="10" customWidth="1"/>
    <col min="14311" max="14311" width="10.625" style="10" customWidth="1"/>
    <col min="14312" max="14314" width="9.625" style="10" customWidth="1"/>
    <col min="14315" max="14550" width="8.875" style="10" customWidth="1"/>
    <col min="14551" max="14551" width="50.5" style="10" customWidth="1"/>
    <col min="14552" max="14559" width="10.625" style="10" customWidth="1"/>
    <col min="14560" max="14565" width="9.625" style="10"/>
    <col min="14566" max="14566" width="50.5" style="10" customWidth="1"/>
    <col min="14567" max="14567" width="10.625" style="10" customWidth="1"/>
    <col min="14568" max="14570" width="9.625" style="10" customWidth="1"/>
    <col min="14571" max="14806" width="8.875" style="10" customWidth="1"/>
    <col min="14807" max="14807" width="50.5" style="10" customWidth="1"/>
    <col min="14808" max="14815" width="10.625" style="10" customWidth="1"/>
    <col min="14816" max="14821" width="9.625" style="10"/>
    <col min="14822" max="14822" width="50.5" style="10" customWidth="1"/>
    <col min="14823" max="14823" width="10.625" style="10" customWidth="1"/>
    <col min="14824" max="14826" width="9.625" style="10" customWidth="1"/>
    <col min="14827" max="15062" width="8.875" style="10" customWidth="1"/>
    <col min="15063" max="15063" width="50.5" style="10" customWidth="1"/>
    <col min="15064" max="15071" width="10.625" style="10" customWidth="1"/>
    <col min="15072" max="15077" width="9.625" style="10"/>
    <col min="15078" max="15078" width="50.5" style="10" customWidth="1"/>
    <col min="15079" max="15079" width="10.625" style="10" customWidth="1"/>
    <col min="15080" max="15082" width="9.625" style="10" customWidth="1"/>
    <col min="15083" max="15318" width="8.875" style="10" customWidth="1"/>
    <col min="15319" max="15319" width="50.5" style="10" customWidth="1"/>
    <col min="15320" max="15327" width="10.625" style="10" customWidth="1"/>
    <col min="15328" max="15333" width="9.625" style="10"/>
    <col min="15334" max="15334" width="50.5" style="10" customWidth="1"/>
    <col min="15335" max="15335" width="10.625" style="10" customWidth="1"/>
    <col min="15336" max="15338" width="9.625" style="10" customWidth="1"/>
    <col min="15339" max="15574" width="8.875" style="10" customWidth="1"/>
    <col min="15575" max="15575" width="50.5" style="10" customWidth="1"/>
    <col min="15576" max="15583" width="10.625" style="10" customWidth="1"/>
    <col min="15584" max="15589" width="9.625" style="10"/>
    <col min="15590" max="15590" width="50.5" style="10" customWidth="1"/>
    <col min="15591" max="15591" width="10.625" style="10" customWidth="1"/>
    <col min="15592" max="15594" width="9.625" style="10" customWidth="1"/>
    <col min="15595" max="15830" width="8.875" style="10" customWidth="1"/>
    <col min="15831" max="15831" width="50.5" style="10" customWidth="1"/>
    <col min="15832" max="15839" width="10.625" style="10" customWidth="1"/>
    <col min="15840" max="15845" width="9.625" style="10"/>
    <col min="15846" max="15846" width="50.5" style="10" customWidth="1"/>
    <col min="15847" max="15847" width="10.625" style="10" customWidth="1"/>
    <col min="15848" max="15850" width="9.625" style="10" customWidth="1"/>
    <col min="15851" max="16086" width="8.875" style="10" customWidth="1"/>
    <col min="16087" max="16087" width="50.5" style="10" customWidth="1"/>
    <col min="16088" max="16095" width="10.625" style="10" customWidth="1"/>
    <col min="16096" max="16101" width="9.625" style="10"/>
    <col min="16102" max="16102" width="50.5" style="10" customWidth="1"/>
    <col min="16103" max="16103" width="10.625" style="10" customWidth="1"/>
    <col min="16104" max="16106" width="9.625" style="10" customWidth="1"/>
    <col min="16107" max="16342" width="8.875" style="10" customWidth="1"/>
    <col min="16343" max="16343" width="50.5" style="10" customWidth="1"/>
    <col min="16344" max="16351" width="10.625" style="10" customWidth="1"/>
    <col min="16352" max="16384" width="9.625" style="10"/>
  </cols>
  <sheetData>
    <row r="1" spans="1:11" s="133" customFormat="1" ht="21" customHeight="1">
      <c r="A1" s="262" t="s">
        <v>105</v>
      </c>
      <c r="B1" s="262"/>
      <c r="C1" s="262"/>
      <c r="D1" s="262"/>
      <c r="E1" s="262"/>
      <c r="F1" s="262"/>
      <c r="G1" s="262"/>
      <c r="H1" s="262"/>
      <c r="I1" s="262"/>
      <c r="J1" s="262"/>
      <c r="K1" s="262"/>
    </row>
    <row r="2" spans="1:11" s="133" customFormat="1" ht="21" customHeight="1">
      <c r="A2" s="262" t="s">
        <v>180</v>
      </c>
      <c r="B2" s="262"/>
      <c r="C2" s="262"/>
      <c r="D2" s="262"/>
      <c r="E2" s="262"/>
      <c r="F2" s="262"/>
      <c r="G2" s="262"/>
      <c r="H2" s="262"/>
      <c r="I2" s="262"/>
      <c r="J2" s="262"/>
      <c r="K2" s="262"/>
    </row>
    <row r="3" spans="1:11">
      <c r="A3" s="273" t="s">
        <v>271</v>
      </c>
      <c r="B3" s="273"/>
      <c r="C3" s="273"/>
      <c r="D3" s="273"/>
      <c r="E3" s="273"/>
      <c r="F3" s="273"/>
      <c r="G3" s="273"/>
      <c r="H3" s="273"/>
      <c r="I3" s="273"/>
      <c r="J3" s="273"/>
      <c r="K3" s="273"/>
    </row>
    <row r="4" spans="1:11" s="139" customFormat="1" ht="16.149999999999999" customHeight="1">
      <c r="A4" s="225" t="s">
        <v>95</v>
      </c>
      <c r="B4" s="22"/>
      <c r="C4" s="22"/>
      <c r="D4" s="291">
        <v>2023</v>
      </c>
      <c r="E4" s="291">
        <v>2024</v>
      </c>
      <c r="F4" s="291" t="s">
        <v>312</v>
      </c>
      <c r="G4" s="243" t="s">
        <v>219</v>
      </c>
      <c r="H4" s="244" t="s">
        <v>109</v>
      </c>
      <c r="I4" s="244" t="s">
        <v>109</v>
      </c>
      <c r="J4" s="244" t="s">
        <v>109</v>
      </c>
      <c r="K4" s="245" t="s">
        <v>109</v>
      </c>
    </row>
    <row r="5" spans="1:11">
      <c r="A5" s="226" t="s">
        <v>95</v>
      </c>
      <c r="B5" s="24"/>
      <c r="C5" s="24"/>
      <c r="D5" s="292">
        <v>2023</v>
      </c>
      <c r="E5" s="292">
        <v>2024</v>
      </c>
      <c r="F5" s="292" t="s">
        <v>312</v>
      </c>
      <c r="G5" s="163">
        <v>2024</v>
      </c>
      <c r="H5" s="276">
        <v>2025</v>
      </c>
      <c r="I5" s="277"/>
      <c r="J5" s="277"/>
      <c r="K5" s="278"/>
    </row>
    <row r="6" spans="1:11" ht="15">
      <c r="A6" s="227" t="s">
        <v>95</v>
      </c>
      <c r="B6" s="26"/>
      <c r="C6" s="26"/>
      <c r="D6" s="293">
        <v>2023</v>
      </c>
      <c r="E6" s="293">
        <v>2024</v>
      </c>
      <c r="F6" s="293" t="s">
        <v>312</v>
      </c>
      <c r="G6" s="28" t="s">
        <v>313</v>
      </c>
      <c r="H6" s="169" t="s">
        <v>100</v>
      </c>
      <c r="I6" s="169" t="s">
        <v>99</v>
      </c>
      <c r="J6" s="169" t="s">
        <v>310</v>
      </c>
      <c r="K6" s="169" t="s">
        <v>311</v>
      </c>
    </row>
    <row r="7" spans="1:11" ht="15">
      <c r="A7" s="61">
        <v>1</v>
      </c>
      <c r="B7" s="58" t="s">
        <v>292</v>
      </c>
      <c r="C7" s="62" t="str">
        <f>VLOOKUP(B7,'[1]Table 8'!$B$7:$C$58,2,)</f>
        <v>개인 소득</v>
      </c>
      <c r="D7" s="81">
        <v>23585</v>
      </c>
      <c r="E7" s="81">
        <v>24905.9</v>
      </c>
      <c r="F7" s="140">
        <v>26119</v>
      </c>
      <c r="G7" s="81">
        <v>25322.400000000001</v>
      </c>
      <c r="H7" s="81">
        <v>25717.7</v>
      </c>
      <c r="I7" s="81">
        <v>25987.5</v>
      </c>
      <c r="J7" s="81">
        <v>26269.599999999999</v>
      </c>
      <c r="K7" s="140">
        <v>26501.200000000001</v>
      </c>
    </row>
    <row r="8" spans="1:11">
      <c r="A8" s="29">
        <v>2</v>
      </c>
      <c r="B8" s="129" t="s">
        <v>44</v>
      </c>
      <c r="C8" s="35" t="str">
        <f>VLOOKUP(B8,'[1]Table 8'!$B$7:$C$58,2,)</f>
        <v>근로자 임금</v>
      </c>
      <c r="D8" s="86">
        <v>14207.4</v>
      </c>
      <c r="E8" s="86">
        <v>15027.1</v>
      </c>
      <c r="F8" s="87">
        <v>15745</v>
      </c>
      <c r="G8" s="86">
        <v>15309.1</v>
      </c>
      <c r="H8" s="86">
        <v>15510.9</v>
      </c>
      <c r="I8" s="86">
        <v>15610.3</v>
      </c>
      <c r="J8" s="86">
        <v>15836.9</v>
      </c>
      <c r="K8" s="87">
        <v>16021.8</v>
      </c>
    </row>
    <row r="9" spans="1:11">
      <c r="A9" s="29">
        <v>3</v>
      </c>
      <c r="B9" s="144" t="s">
        <v>45</v>
      </c>
      <c r="C9" s="38" t="str">
        <f>VLOOKUP(B9,'[1]Table 8'!$B$7:$C$58,2,)</f>
        <v>임금</v>
      </c>
      <c r="D9" s="86">
        <v>11732.4</v>
      </c>
      <c r="E9" s="86">
        <v>12387.9</v>
      </c>
      <c r="F9" s="87">
        <v>12975.6</v>
      </c>
      <c r="G9" s="86">
        <v>12626.6</v>
      </c>
      <c r="H9" s="86">
        <v>12788.7</v>
      </c>
      <c r="I9" s="86">
        <v>12860</v>
      </c>
      <c r="J9" s="86">
        <v>13049.3</v>
      </c>
      <c r="K9" s="87">
        <v>13204.2</v>
      </c>
    </row>
    <row r="10" spans="1:11">
      <c r="A10" s="29">
        <v>4</v>
      </c>
      <c r="B10" s="145" t="s">
        <v>145</v>
      </c>
      <c r="C10" s="39" t="str">
        <f>VLOOKUP(B10,'[1]Table 8'!$B$7:$C$58,2,)</f>
        <v>민간 산업</v>
      </c>
      <c r="D10" s="86">
        <v>10000.5</v>
      </c>
      <c r="E10" s="86">
        <v>10538.8</v>
      </c>
      <c r="F10" s="87">
        <v>11045.3</v>
      </c>
      <c r="G10" s="86">
        <v>10739.4</v>
      </c>
      <c r="H10" s="86">
        <v>10879</v>
      </c>
      <c r="I10" s="86">
        <v>10930.3</v>
      </c>
      <c r="J10" s="86">
        <v>11106</v>
      </c>
      <c r="K10" s="87">
        <v>11266</v>
      </c>
    </row>
    <row r="11" spans="1:11">
      <c r="A11" s="46">
        <v>5</v>
      </c>
      <c r="B11" s="146" t="s">
        <v>146</v>
      </c>
      <c r="C11" s="75" t="str">
        <f>VLOOKUP(B11,'[1]Table 8'!$B$7:$C$58,2,)</f>
        <v>상품 생산 산업</v>
      </c>
      <c r="D11" s="86">
        <v>1837.2</v>
      </c>
      <c r="E11" s="86">
        <v>1929.2</v>
      </c>
      <c r="F11" s="87">
        <v>2001</v>
      </c>
      <c r="G11" s="86">
        <v>1948.2</v>
      </c>
      <c r="H11" s="86">
        <v>1972.9</v>
      </c>
      <c r="I11" s="86">
        <v>1990.8</v>
      </c>
      <c r="J11" s="86">
        <v>2009.6</v>
      </c>
      <c r="K11" s="87">
        <v>2030.7</v>
      </c>
    </row>
    <row r="12" spans="1:11">
      <c r="A12" s="29">
        <v>6</v>
      </c>
      <c r="B12" s="147" t="s">
        <v>117</v>
      </c>
      <c r="C12" s="161" t="str">
        <f>VLOOKUP(B12,'[1]Table 8'!$B$7:$C$58,2,)</f>
        <v>제조업</v>
      </c>
      <c r="D12" s="86">
        <v>1068.8</v>
      </c>
      <c r="E12" s="86">
        <v>1107.0999999999999</v>
      </c>
      <c r="F12" s="87">
        <v>1142</v>
      </c>
      <c r="G12" s="86">
        <v>1113.8</v>
      </c>
      <c r="H12" s="86">
        <v>1123.8</v>
      </c>
      <c r="I12" s="86">
        <v>1134.7</v>
      </c>
      <c r="J12" s="86">
        <v>1148.5</v>
      </c>
      <c r="K12" s="87">
        <v>1161.0999999999999</v>
      </c>
    </row>
    <row r="13" spans="1:11">
      <c r="A13" s="29">
        <v>7</v>
      </c>
      <c r="B13" s="146" t="s">
        <v>147</v>
      </c>
      <c r="C13" s="75" t="str">
        <f>VLOOKUP(B13,'[1]Table 8'!$B$7:$C$58,2,)</f>
        <v>서비스 생산 산업</v>
      </c>
      <c r="D13" s="86">
        <v>8163.3</v>
      </c>
      <c r="E13" s="86">
        <v>8609.6</v>
      </c>
      <c r="F13" s="87">
        <v>9044.2999999999993</v>
      </c>
      <c r="G13" s="86">
        <v>8791.2000000000007</v>
      </c>
      <c r="H13" s="86">
        <v>8906.1</v>
      </c>
      <c r="I13" s="86">
        <v>8939.5</v>
      </c>
      <c r="J13" s="86">
        <v>9096.5</v>
      </c>
      <c r="K13" s="87">
        <v>9235.2999999999993</v>
      </c>
    </row>
    <row r="14" spans="1:11">
      <c r="A14" s="46">
        <v>8</v>
      </c>
      <c r="B14" s="147" t="s">
        <v>148</v>
      </c>
      <c r="C14" s="161" t="str">
        <f>VLOOKUP(B14,'[1]Table 8'!$B$7:$C$58,2,)</f>
        <v>무역, 운송 및 유틸리티</v>
      </c>
      <c r="D14" s="86">
        <v>1815.8</v>
      </c>
      <c r="E14" s="86">
        <v>1882.9</v>
      </c>
      <c r="F14" s="87">
        <v>1944</v>
      </c>
      <c r="G14" s="86">
        <v>1899.9</v>
      </c>
      <c r="H14" s="86">
        <v>1922</v>
      </c>
      <c r="I14" s="86">
        <v>1933.5</v>
      </c>
      <c r="J14" s="86">
        <v>1952.1</v>
      </c>
      <c r="K14" s="87">
        <v>1968.3</v>
      </c>
    </row>
    <row r="15" spans="1:11">
      <c r="A15" s="29">
        <v>9</v>
      </c>
      <c r="B15" s="147" t="s">
        <v>149</v>
      </c>
      <c r="C15" s="161" t="str">
        <f>VLOOKUP(B15,'[1]Table 8'!$B$7:$C$58,2,)</f>
        <v>기타 서비스 생산 산업</v>
      </c>
      <c r="D15" s="86">
        <v>6347.6</v>
      </c>
      <c r="E15" s="86">
        <v>6726.8</v>
      </c>
      <c r="F15" s="87">
        <v>7100.3</v>
      </c>
      <c r="G15" s="86">
        <v>6891.4</v>
      </c>
      <c r="H15" s="86">
        <v>6984.1</v>
      </c>
      <c r="I15" s="86">
        <v>7006</v>
      </c>
      <c r="J15" s="86">
        <v>7144.4</v>
      </c>
      <c r="K15" s="87">
        <v>7266.9</v>
      </c>
    </row>
    <row r="16" spans="1:11">
      <c r="A16" s="29">
        <v>10</v>
      </c>
      <c r="B16" s="145" t="s">
        <v>150</v>
      </c>
      <c r="C16" s="39" t="str">
        <f>VLOOKUP(B16,'[1]Table 8'!$B$7:$C$58,2,)</f>
        <v>정부</v>
      </c>
      <c r="D16" s="86">
        <v>1731.9</v>
      </c>
      <c r="E16" s="86">
        <v>1849.1</v>
      </c>
      <c r="F16" s="87">
        <v>1930.2</v>
      </c>
      <c r="G16" s="86">
        <v>1887.2</v>
      </c>
      <c r="H16" s="86">
        <v>1909.7</v>
      </c>
      <c r="I16" s="86">
        <v>1929.7</v>
      </c>
      <c r="J16" s="86">
        <v>1943.3</v>
      </c>
      <c r="K16" s="87">
        <v>1938.3</v>
      </c>
    </row>
    <row r="17" spans="1:11">
      <c r="A17" s="29">
        <v>11</v>
      </c>
      <c r="B17" s="144" t="s">
        <v>46</v>
      </c>
      <c r="C17" s="38" t="str">
        <f>VLOOKUP(B17,'[1]Table 8'!$B$7:$C$58,2,)</f>
        <v>임금 보충</v>
      </c>
      <c r="D17" s="86">
        <v>2475</v>
      </c>
      <c r="E17" s="86">
        <v>2639.1</v>
      </c>
      <c r="F17" s="87">
        <v>2769.4</v>
      </c>
      <c r="G17" s="86">
        <v>2682.5</v>
      </c>
      <c r="H17" s="86">
        <v>2722.2</v>
      </c>
      <c r="I17" s="86">
        <v>2750.3</v>
      </c>
      <c r="J17" s="86">
        <v>2787.5</v>
      </c>
      <c r="K17" s="87">
        <v>2817.6</v>
      </c>
    </row>
    <row r="18" spans="1:11" ht="16.149999999999999" customHeight="1">
      <c r="A18" s="29">
        <v>12</v>
      </c>
      <c r="B18" s="145" t="s">
        <v>293</v>
      </c>
      <c r="C18" s="39" t="str">
        <f>VLOOKUP(B18,'[1]Table 8'!$B$7:$C$58,2,)</f>
        <v>지원 연금 및 보험 기금에 대한 고용주 부담금</v>
      </c>
      <c r="D18" s="86">
        <v>1660.1</v>
      </c>
      <c r="E18" s="86">
        <v>1772.7</v>
      </c>
      <c r="F18" s="87">
        <v>1859.3</v>
      </c>
      <c r="G18" s="86">
        <v>1799.4</v>
      </c>
      <c r="H18" s="86">
        <v>1823.8</v>
      </c>
      <c r="I18" s="86">
        <v>1848</v>
      </c>
      <c r="J18" s="86">
        <v>1872.7</v>
      </c>
      <c r="K18" s="87">
        <v>1892.5</v>
      </c>
    </row>
    <row r="19" spans="1:11">
      <c r="A19" s="46">
        <v>13</v>
      </c>
      <c r="B19" s="145" t="s">
        <v>127</v>
      </c>
      <c r="C19" s="39" t="str">
        <f>VLOOKUP(B19,'[1]Table 8'!$B$7:$C$58,2,)</f>
        <v>정부 사회 보험에 대한 고용주 부담금</v>
      </c>
      <c r="D19" s="86">
        <v>814.9</v>
      </c>
      <c r="E19" s="86">
        <v>866.4</v>
      </c>
      <c r="F19" s="87">
        <v>910.1</v>
      </c>
      <c r="G19" s="86">
        <v>883.1</v>
      </c>
      <c r="H19" s="86">
        <v>898.4</v>
      </c>
      <c r="I19" s="86">
        <v>902.3</v>
      </c>
      <c r="J19" s="86">
        <v>914.8</v>
      </c>
      <c r="K19" s="87">
        <v>925.1</v>
      </c>
    </row>
    <row r="20" spans="1:11">
      <c r="A20" s="29">
        <v>14</v>
      </c>
      <c r="B20" s="116" t="s">
        <v>119</v>
      </c>
      <c r="C20" s="162" t="str">
        <f>VLOOKUP(B20,'[1]Table 8'!$B$7:$C$58,2,)</f>
        <v xml:space="preserve">  재고평가 및 자본소비 조정을 적용한 자영업자 소득</v>
      </c>
      <c r="D20" s="86">
        <v>1942</v>
      </c>
      <c r="E20" s="86">
        <v>2023.1</v>
      </c>
      <c r="F20" s="87">
        <v>2109.4</v>
      </c>
      <c r="G20" s="86">
        <v>2064.5</v>
      </c>
      <c r="H20" s="86">
        <v>2103.3000000000002</v>
      </c>
      <c r="I20" s="86">
        <v>2105.1999999999998</v>
      </c>
      <c r="J20" s="86">
        <v>2117.6999999999998</v>
      </c>
      <c r="K20" s="87">
        <v>2111.4</v>
      </c>
    </row>
    <row r="21" spans="1:11">
      <c r="A21" s="29">
        <v>15</v>
      </c>
      <c r="B21" s="144" t="s">
        <v>51</v>
      </c>
      <c r="C21" s="38" t="str">
        <f>VLOOKUP(B21,'[1]Table 8'!$B$7:$C$58,2,)</f>
        <v>농업</v>
      </c>
      <c r="D21" s="86">
        <v>71.400000000000006</v>
      </c>
      <c r="E21" s="86">
        <v>57.8</v>
      </c>
      <c r="F21" s="87">
        <v>75.8</v>
      </c>
      <c r="G21" s="86">
        <v>71</v>
      </c>
      <c r="H21" s="86">
        <v>84.2</v>
      </c>
      <c r="I21" s="86">
        <v>78.2</v>
      </c>
      <c r="J21" s="86">
        <v>81.2</v>
      </c>
      <c r="K21" s="87">
        <v>59.5</v>
      </c>
    </row>
    <row r="22" spans="1:11">
      <c r="A22" s="29">
        <v>16</v>
      </c>
      <c r="B22" s="144" t="s">
        <v>52</v>
      </c>
      <c r="C22" s="38" t="str">
        <f>VLOOKUP(B22,'[1]Table 8'!$B$7:$C$58,2,)</f>
        <v>비농업</v>
      </c>
      <c r="D22" s="86">
        <v>1870.6</v>
      </c>
      <c r="E22" s="86">
        <v>1965.2</v>
      </c>
      <c r="F22" s="87">
        <v>2033.6</v>
      </c>
      <c r="G22" s="86">
        <v>1993.4</v>
      </c>
      <c r="H22" s="86">
        <v>2019.1</v>
      </c>
      <c r="I22" s="86">
        <v>2027</v>
      </c>
      <c r="J22" s="86">
        <v>2036.5</v>
      </c>
      <c r="K22" s="87">
        <v>2051.9</v>
      </c>
    </row>
    <row r="23" spans="1:11">
      <c r="A23" s="29">
        <v>17</v>
      </c>
      <c r="B23" s="129" t="s">
        <v>143</v>
      </c>
      <c r="C23" s="35" t="str">
        <f>VLOOKUP(B23,'[1]Table 8'!$B$7:$C$58,2,)</f>
        <v>자본소비 조정을 적용한 개인의 임대 소득</v>
      </c>
      <c r="D23" s="86">
        <v>1002.5</v>
      </c>
      <c r="E23" s="86">
        <v>1078.0999999999999</v>
      </c>
      <c r="F23" s="87">
        <v>1114.5999999999999</v>
      </c>
      <c r="G23" s="86">
        <v>1096.7</v>
      </c>
      <c r="H23" s="86">
        <v>1115.5999999999999</v>
      </c>
      <c r="I23" s="86">
        <v>1119.2</v>
      </c>
      <c r="J23" s="86">
        <v>1112.2</v>
      </c>
      <c r="K23" s="87">
        <v>1111.4000000000001</v>
      </c>
    </row>
    <row r="24" spans="1:11">
      <c r="A24" s="46">
        <v>18</v>
      </c>
      <c r="B24" s="129" t="s">
        <v>151</v>
      </c>
      <c r="C24" s="35" t="str">
        <f>VLOOKUP(B24,'[1]Table 8'!$B$7:$C$58,2,)</f>
        <v>자산에 대한 개인 소득 수입</v>
      </c>
      <c r="D24" s="86">
        <v>3977.1</v>
      </c>
      <c r="E24" s="86">
        <v>4145.3</v>
      </c>
      <c r="F24" s="87">
        <v>4216.3999999999996</v>
      </c>
      <c r="G24" s="86">
        <v>4158.5</v>
      </c>
      <c r="H24" s="86">
        <v>4195.8999999999996</v>
      </c>
      <c r="I24" s="86">
        <v>4205.7</v>
      </c>
      <c r="J24" s="86">
        <v>4220.1000000000004</v>
      </c>
      <c r="K24" s="87">
        <v>4243.8</v>
      </c>
    </row>
    <row r="25" spans="1:11">
      <c r="A25" s="46">
        <v>19</v>
      </c>
      <c r="B25" s="144" t="s">
        <v>152</v>
      </c>
      <c r="C25" s="38" t="str">
        <f>VLOOKUP(B25,'[1]Table 8'!$B$7:$C$58,2,)</f>
        <v>개인 이자소득</v>
      </c>
      <c r="D25" s="86">
        <v>1829.7</v>
      </c>
      <c r="E25" s="86">
        <v>1926.6</v>
      </c>
      <c r="F25" s="87">
        <v>1968</v>
      </c>
      <c r="G25" s="86">
        <v>1941.7</v>
      </c>
      <c r="H25" s="86">
        <v>1954.5</v>
      </c>
      <c r="I25" s="86">
        <v>1960.6</v>
      </c>
      <c r="J25" s="86">
        <v>1971.1</v>
      </c>
      <c r="K25" s="87">
        <v>1985.6</v>
      </c>
    </row>
    <row r="26" spans="1:11">
      <c r="A26" s="29">
        <v>20</v>
      </c>
      <c r="B26" s="144" t="s">
        <v>153</v>
      </c>
      <c r="C26" s="38" t="str">
        <f>VLOOKUP(B26,'[1]Table 8'!$B$7:$C$58,2,)</f>
        <v>개인 배당소득</v>
      </c>
      <c r="D26" s="86">
        <v>2147.4</v>
      </c>
      <c r="E26" s="86">
        <v>2218.6999999999998</v>
      </c>
      <c r="F26" s="87">
        <v>2248.4</v>
      </c>
      <c r="G26" s="86">
        <v>2216.8000000000002</v>
      </c>
      <c r="H26" s="86">
        <v>2241.3000000000002</v>
      </c>
      <c r="I26" s="86">
        <v>2245</v>
      </c>
      <c r="J26" s="86">
        <v>2249</v>
      </c>
      <c r="K26" s="87">
        <v>2258.1999999999998</v>
      </c>
    </row>
    <row r="27" spans="1:11">
      <c r="A27" s="29">
        <v>21</v>
      </c>
      <c r="B27" s="129" t="s">
        <v>154</v>
      </c>
      <c r="C27" s="35" t="str">
        <f>VLOOKUP(B27,'[1]Table 8'!$B$7:$C$58,2,)</f>
        <v>개인 경상이전수입</v>
      </c>
      <c r="D27" s="86">
        <v>4256.7</v>
      </c>
      <c r="E27" s="86">
        <v>4555.3999999999996</v>
      </c>
      <c r="F27" s="87">
        <v>4955</v>
      </c>
      <c r="G27" s="86">
        <v>4653</v>
      </c>
      <c r="H27" s="86">
        <v>4788</v>
      </c>
      <c r="I27" s="86">
        <v>4952.3</v>
      </c>
      <c r="J27" s="86">
        <v>5013.8999999999996</v>
      </c>
      <c r="K27" s="87">
        <v>5065.8999999999996</v>
      </c>
    </row>
    <row r="28" spans="1:11" ht="14.45" customHeight="1">
      <c r="A28" s="29">
        <v>22</v>
      </c>
      <c r="B28" s="144" t="s">
        <v>155</v>
      </c>
      <c r="C28" s="38" t="str">
        <f>VLOOKUP(B28,'[1]Table 8'!$B$7:$C$58,2,)</f>
        <v>개인에 대한 정부 사회복지 혜택</v>
      </c>
      <c r="D28" s="86">
        <v>4150.6000000000004</v>
      </c>
      <c r="E28" s="86">
        <v>4455.7</v>
      </c>
      <c r="F28" s="87">
        <v>4848.2</v>
      </c>
      <c r="G28" s="86">
        <v>4558.7</v>
      </c>
      <c r="H28" s="86">
        <v>4685</v>
      </c>
      <c r="I28" s="86">
        <v>4852</v>
      </c>
      <c r="J28" s="86">
        <v>4901.6000000000004</v>
      </c>
      <c r="K28" s="87">
        <v>4954.2</v>
      </c>
    </row>
    <row r="29" spans="1:11" ht="14.45" customHeight="1">
      <c r="A29" s="46">
        <v>23</v>
      </c>
      <c r="B29" s="145" t="s">
        <v>294</v>
      </c>
      <c r="C29" s="39" t="str">
        <f>VLOOKUP(B29,'[1]Table 8'!$B$7:$C$58,2,)</f>
        <v>사회보장</v>
      </c>
      <c r="D29" s="86">
        <v>1357</v>
      </c>
      <c r="E29" s="86">
        <v>1448</v>
      </c>
      <c r="F29" s="87">
        <v>1572.8</v>
      </c>
      <c r="G29" s="86">
        <v>1469.1</v>
      </c>
      <c r="H29" s="86">
        <v>1529.8</v>
      </c>
      <c r="I29" s="86">
        <v>1607.5</v>
      </c>
      <c r="J29" s="86">
        <v>1575.4</v>
      </c>
      <c r="K29" s="87">
        <v>1578.3</v>
      </c>
    </row>
    <row r="30" spans="1:11" ht="15" customHeight="1">
      <c r="A30" s="29">
        <v>24</v>
      </c>
      <c r="B30" s="145" t="s">
        <v>295</v>
      </c>
      <c r="C30" s="39" t="str">
        <f>VLOOKUP(B30,'[1]Table 8'!$B$7:$C$58,2,)</f>
        <v>메디케어</v>
      </c>
      <c r="D30" s="86">
        <v>1024.8</v>
      </c>
      <c r="E30" s="86">
        <v>1102.4000000000001</v>
      </c>
      <c r="F30" s="87">
        <v>1221.3</v>
      </c>
      <c r="G30" s="86">
        <v>1140.3</v>
      </c>
      <c r="H30" s="86">
        <v>1172.5999999999999</v>
      </c>
      <c r="I30" s="86">
        <v>1205.3</v>
      </c>
      <c r="J30" s="86">
        <v>1237.5999999999999</v>
      </c>
      <c r="K30" s="87">
        <v>1269.5</v>
      </c>
    </row>
    <row r="31" spans="1:11">
      <c r="A31" s="29">
        <v>25</v>
      </c>
      <c r="B31" s="145" t="s">
        <v>156</v>
      </c>
      <c r="C31" s="39" t="str">
        <f>VLOOKUP(B31,'[1]Table 8'!$B$7:$C$58,2,)</f>
        <v>메디케이드</v>
      </c>
      <c r="D31" s="86">
        <v>878.2</v>
      </c>
      <c r="E31" s="86">
        <v>938.2</v>
      </c>
      <c r="F31" s="87">
        <v>1013.3</v>
      </c>
      <c r="G31" s="86">
        <v>960.7</v>
      </c>
      <c r="H31" s="86">
        <v>955.2</v>
      </c>
      <c r="I31" s="86">
        <v>991.5</v>
      </c>
      <c r="J31" s="86">
        <v>1045.5999999999999</v>
      </c>
      <c r="K31" s="87">
        <v>1060.8</v>
      </c>
    </row>
    <row r="32" spans="1:11">
      <c r="A32" s="46">
        <v>26</v>
      </c>
      <c r="B32" s="145" t="s">
        <v>157</v>
      </c>
      <c r="C32" s="39" t="str">
        <f>VLOOKUP(B32,'[1]Table 8'!$B$7:$C$58,2,)</f>
        <v>실업보험</v>
      </c>
      <c r="D32" s="86">
        <v>33.299999999999997</v>
      </c>
      <c r="E32" s="86">
        <v>36.5</v>
      </c>
      <c r="F32" s="87">
        <v>38</v>
      </c>
      <c r="G32" s="86">
        <v>37.299999999999997</v>
      </c>
      <c r="H32" s="86">
        <v>37.1</v>
      </c>
      <c r="I32" s="86">
        <v>38</v>
      </c>
      <c r="J32" s="86">
        <v>38.5</v>
      </c>
      <c r="K32" s="87">
        <v>38.299999999999997</v>
      </c>
    </row>
    <row r="33" spans="1:11">
      <c r="A33" s="29">
        <v>27</v>
      </c>
      <c r="B33" s="145" t="s">
        <v>158</v>
      </c>
      <c r="C33" s="39" t="str">
        <f>VLOOKUP(B33,'[1]Table 8'!$B$7:$C$58,2,)</f>
        <v>재향군인 수당</v>
      </c>
      <c r="D33" s="86">
        <v>196.6</v>
      </c>
      <c r="E33" s="86">
        <v>230</v>
      </c>
      <c r="F33" s="87">
        <v>290.7</v>
      </c>
      <c r="G33" s="86">
        <v>250.9</v>
      </c>
      <c r="H33" s="86">
        <v>269.89999999999998</v>
      </c>
      <c r="I33" s="86">
        <v>286.2</v>
      </c>
      <c r="J33" s="86">
        <v>298.8</v>
      </c>
      <c r="K33" s="87">
        <v>307.8</v>
      </c>
    </row>
    <row r="34" spans="1:11">
      <c r="A34" s="29">
        <v>28</v>
      </c>
      <c r="B34" s="145" t="s">
        <v>159</v>
      </c>
      <c r="C34" s="39" t="str">
        <f>VLOOKUP(B34,'[1]Table 8'!$B$7:$C$58,2,)</f>
        <v>기타</v>
      </c>
      <c r="D34" s="86">
        <v>660.7</v>
      </c>
      <c r="E34" s="86">
        <v>700.7</v>
      </c>
      <c r="F34" s="87">
        <v>712.2</v>
      </c>
      <c r="G34" s="86">
        <v>700.4</v>
      </c>
      <c r="H34" s="86">
        <v>720.3</v>
      </c>
      <c r="I34" s="86">
        <v>723.4</v>
      </c>
      <c r="J34" s="86">
        <v>705.6</v>
      </c>
      <c r="K34" s="87">
        <v>699.6</v>
      </c>
    </row>
    <row r="35" spans="1:11">
      <c r="A35" s="29">
        <v>29</v>
      </c>
      <c r="B35" s="144" t="s">
        <v>160</v>
      </c>
      <c r="C35" s="38" t="str">
        <f>VLOOKUP(B35,'[1]Table 8'!$B$7:$C$58,2,)</f>
        <v>사업부문의 기타 순경상이전수입</v>
      </c>
      <c r="D35" s="86">
        <v>106.1</v>
      </c>
      <c r="E35" s="86">
        <v>99.7</v>
      </c>
      <c r="F35" s="87">
        <v>106.8</v>
      </c>
      <c r="G35" s="86">
        <v>94.4</v>
      </c>
      <c r="H35" s="86">
        <v>103</v>
      </c>
      <c r="I35" s="86">
        <v>100.3</v>
      </c>
      <c r="J35" s="86">
        <v>112.3</v>
      </c>
      <c r="K35" s="87">
        <v>111.6</v>
      </c>
    </row>
    <row r="36" spans="1:11">
      <c r="A36" s="29">
        <v>30</v>
      </c>
      <c r="B36" s="129" t="s">
        <v>161</v>
      </c>
      <c r="C36" s="35" t="str">
        <f>VLOOKUP(B36,'[1]Table 8'!$B$7:$C$58,2,)</f>
        <v>차감: 국내 정부 사회보험료</v>
      </c>
      <c r="D36" s="86">
        <v>1800.6</v>
      </c>
      <c r="E36" s="86">
        <v>1923.2</v>
      </c>
      <c r="F36" s="87">
        <v>2021.3</v>
      </c>
      <c r="G36" s="86">
        <v>1959.4</v>
      </c>
      <c r="H36" s="86">
        <v>1995.9</v>
      </c>
      <c r="I36" s="86">
        <v>2005.1</v>
      </c>
      <c r="J36" s="86">
        <v>2031.3</v>
      </c>
      <c r="K36" s="87">
        <v>2053</v>
      </c>
    </row>
    <row r="37" spans="1:11">
      <c r="A37" s="46">
        <v>31</v>
      </c>
      <c r="B37" s="148" t="s">
        <v>53</v>
      </c>
      <c r="C37" s="88" t="str">
        <f>VLOOKUP(B37,'[1]Table 8'!$B$7:$C$58,2,)</f>
        <v>차감: 개인 경상 세금</v>
      </c>
      <c r="D37" s="86">
        <v>2835.7</v>
      </c>
      <c r="E37" s="86">
        <v>2988.2</v>
      </c>
      <c r="F37" s="87">
        <v>3236.6</v>
      </c>
      <c r="G37" s="86">
        <v>3072.9</v>
      </c>
      <c r="H37" s="86">
        <v>3154</v>
      </c>
      <c r="I37" s="86">
        <v>3200.9</v>
      </c>
      <c r="J37" s="86">
        <v>3268.4</v>
      </c>
      <c r="K37" s="87">
        <v>3323</v>
      </c>
    </row>
    <row r="38" spans="1:11">
      <c r="A38" s="29">
        <v>32</v>
      </c>
      <c r="B38" s="149" t="s">
        <v>54</v>
      </c>
      <c r="C38" s="34" t="str">
        <f>VLOOKUP(B38,'[1]Table 8'!$B$7:$C$58,2,)</f>
        <v>동: 개인 가처분 소득</v>
      </c>
      <c r="D38" s="81">
        <v>20749.3</v>
      </c>
      <c r="E38" s="81">
        <v>21917.7</v>
      </c>
      <c r="F38" s="83">
        <v>22882.400000000001</v>
      </c>
      <c r="G38" s="81">
        <v>22249.5</v>
      </c>
      <c r="H38" s="81">
        <v>22563.7</v>
      </c>
      <c r="I38" s="81">
        <v>22786.6</v>
      </c>
      <c r="J38" s="81">
        <v>23001.200000000001</v>
      </c>
      <c r="K38" s="83">
        <v>23178.2</v>
      </c>
    </row>
    <row r="39" spans="1:11">
      <c r="A39" s="29">
        <v>33</v>
      </c>
      <c r="B39" s="148" t="s">
        <v>55</v>
      </c>
      <c r="C39" s="88" t="str">
        <f>VLOOKUP(B39,'[1]Table 8'!$B$7:$C$58,2,)</f>
        <v>차감: 개인 지출</v>
      </c>
      <c r="D39" s="86">
        <v>19590</v>
      </c>
      <c r="E39" s="86">
        <v>20724.400000000001</v>
      </c>
      <c r="F39" s="87">
        <v>21821</v>
      </c>
      <c r="G39" s="86">
        <v>21197.1</v>
      </c>
      <c r="H39" s="86">
        <v>21400.400000000001</v>
      </c>
      <c r="I39" s="86">
        <v>21646.3</v>
      </c>
      <c r="J39" s="86">
        <v>21988.1</v>
      </c>
      <c r="K39" s="87">
        <v>22249.1</v>
      </c>
    </row>
    <row r="40" spans="1:11">
      <c r="A40" s="29">
        <v>34</v>
      </c>
      <c r="B40" s="129" t="s">
        <v>5</v>
      </c>
      <c r="C40" s="35" t="str">
        <f>VLOOKUP(B40,'[1]Table 8'!$B$7:$C$58,2,)</f>
        <v>개인소비지출</v>
      </c>
      <c r="D40" s="86">
        <v>18833.2</v>
      </c>
      <c r="E40" s="86">
        <v>19896</v>
      </c>
      <c r="F40" s="87">
        <v>20956</v>
      </c>
      <c r="G40" s="86">
        <v>20351.3</v>
      </c>
      <c r="H40" s="86">
        <v>20555</v>
      </c>
      <c r="I40" s="86">
        <v>20789.900000000001</v>
      </c>
      <c r="J40" s="86">
        <v>21111.200000000001</v>
      </c>
      <c r="K40" s="87">
        <v>21368.1</v>
      </c>
    </row>
    <row r="41" spans="1:11">
      <c r="A41" s="29">
        <v>35</v>
      </c>
      <c r="B41" s="144" t="s">
        <v>13</v>
      </c>
      <c r="C41" s="38" t="str">
        <f>VLOOKUP(B41,'[1]Table 8'!$B$7:$C$58,2,)</f>
        <v>상품</v>
      </c>
      <c r="D41" s="86">
        <v>6115.7</v>
      </c>
      <c r="E41" s="86">
        <v>6261.5</v>
      </c>
      <c r="F41" s="87">
        <v>6508.2</v>
      </c>
      <c r="G41" s="86">
        <v>6393.9</v>
      </c>
      <c r="H41" s="86">
        <v>6432.3</v>
      </c>
      <c r="I41" s="86">
        <v>6471.1</v>
      </c>
      <c r="J41" s="86">
        <v>6545.6</v>
      </c>
      <c r="K41" s="87">
        <v>6583.8</v>
      </c>
    </row>
    <row r="42" spans="1:11">
      <c r="A42" s="46">
        <v>36</v>
      </c>
      <c r="B42" s="145" t="s">
        <v>14</v>
      </c>
      <c r="C42" s="39" t="str">
        <f>VLOOKUP(B42,'[1]Table 8'!$B$7:$C$58,2,)</f>
        <v>내구재</v>
      </c>
      <c r="D42" s="86">
        <v>2141</v>
      </c>
      <c r="E42" s="86">
        <v>2178.1</v>
      </c>
      <c r="F42" s="87">
        <v>2265.1999999999998</v>
      </c>
      <c r="G42" s="86">
        <v>2250.1999999999998</v>
      </c>
      <c r="H42" s="86">
        <v>2235.8000000000002</v>
      </c>
      <c r="I42" s="86">
        <v>2265.6999999999998</v>
      </c>
      <c r="J42" s="86">
        <v>2277.3000000000002</v>
      </c>
      <c r="K42" s="87">
        <v>2281.8000000000002</v>
      </c>
    </row>
    <row r="43" spans="1:11">
      <c r="A43" s="46">
        <v>37</v>
      </c>
      <c r="B43" s="145" t="s">
        <v>15</v>
      </c>
      <c r="C43" s="39" t="str">
        <f>VLOOKUP(B43,'[1]Table 8'!$B$7:$C$58,2,)</f>
        <v>비내구재</v>
      </c>
      <c r="D43" s="86">
        <v>3974.6</v>
      </c>
      <c r="E43" s="86">
        <v>4083.4</v>
      </c>
      <c r="F43" s="87">
        <v>4243</v>
      </c>
      <c r="G43" s="86">
        <v>4143.7</v>
      </c>
      <c r="H43" s="86">
        <v>4196.5</v>
      </c>
      <c r="I43" s="86">
        <v>4205.3999999999996</v>
      </c>
      <c r="J43" s="86">
        <v>4268.3</v>
      </c>
      <c r="K43" s="87">
        <v>4302</v>
      </c>
    </row>
    <row r="44" spans="1:11">
      <c r="A44" s="46">
        <v>38</v>
      </c>
      <c r="B44" s="144" t="s">
        <v>8</v>
      </c>
      <c r="C44" s="38" t="str">
        <f>VLOOKUP(B44,'[1]Table 8'!$B$7:$C$58,2,)</f>
        <v>서비스 생산 산업</v>
      </c>
      <c r="D44" s="86">
        <v>12717.5</v>
      </c>
      <c r="E44" s="86">
        <v>13634.5</v>
      </c>
      <c r="F44" s="87">
        <v>14447.8</v>
      </c>
      <c r="G44" s="86">
        <v>13957.4</v>
      </c>
      <c r="H44" s="86">
        <v>14122.7</v>
      </c>
      <c r="I44" s="86">
        <v>14318.8</v>
      </c>
      <c r="J44" s="86">
        <v>14565.5</v>
      </c>
      <c r="K44" s="87">
        <v>14784.3</v>
      </c>
    </row>
    <row r="45" spans="1:11" ht="15">
      <c r="A45" s="46">
        <v>39</v>
      </c>
      <c r="B45" s="129" t="s">
        <v>296</v>
      </c>
      <c r="C45" s="35" t="str">
        <f>VLOOKUP(B45,'[1]Table 8'!$B$7:$C$58,2,)</f>
        <v>개인 이자 지출</v>
      </c>
      <c r="D45" s="86">
        <v>491.6</v>
      </c>
      <c r="E45" s="86">
        <v>551</v>
      </c>
      <c r="F45" s="87">
        <v>578.1</v>
      </c>
      <c r="G45" s="86">
        <v>563.5</v>
      </c>
      <c r="H45" s="86">
        <v>568</v>
      </c>
      <c r="I45" s="86">
        <v>567.5</v>
      </c>
      <c r="J45" s="86">
        <v>585.9</v>
      </c>
      <c r="K45" s="87">
        <v>591</v>
      </c>
    </row>
    <row r="46" spans="1:11">
      <c r="A46" s="46">
        <v>40</v>
      </c>
      <c r="B46" s="129" t="s">
        <v>162</v>
      </c>
      <c r="C46" s="35" t="str">
        <f>VLOOKUP(B46,'[1]Table 8'!$B$7:$C$58,2,)</f>
        <v>개인 경상이전지불</v>
      </c>
      <c r="D46" s="86">
        <v>265.3</v>
      </c>
      <c r="E46" s="86">
        <v>277.39999999999998</v>
      </c>
      <c r="F46" s="87">
        <v>286.8</v>
      </c>
      <c r="G46" s="86">
        <v>282.3</v>
      </c>
      <c r="H46" s="86">
        <v>277.39999999999998</v>
      </c>
      <c r="I46" s="86">
        <v>288.8</v>
      </c>
      <c r="J46" s="86">
        <v>291</v>
      </c>
      <c r="K46" s="87">
        <v>290</v>
      </c>
    </row>
    <row r="47" spans="1:11">
      <c r="A47" s="46">
        <v>41</v>
      </c>
      <c r="B47" s="144" t="s">
        <v>163</v>
      </c>
      <c r="C47" s="38" t="str">
        <f>VLOOKUP(B47,'[1]Table 8'!$B$7:$C$58,2,)</f>
        <v>정부 지불</v>
      </c>
      <c r="D47" s="86">
        <v>135.80000000000001</v>
      </c>
      <c r="E47" s="86">
        <v>141.1</v>
      </c>
      <c r="F47" s="87">
        <v>148</v>
      </c>
      <c r="G47" s="86">
        <v>143.69999999999999</v>
      </c>
      <c r="H47" s="86">
        <v>145.5</v>
      </c>
      <c r="I47" s="86">
        <v>147.1</v>
      </c>
      <c r="J47" s="86">
        <v>149.19999999999999</v>
      </c>
      <c r="K47" s="87">
        <v>150</v>
      </c>
    </row>
    <row r="48" spans="1:11">
      <c r="A48" s="46">
        <v>42</v>
      </c>
      <c r="B48" s="144" t="s">
        <v>164</v>
      </c>
      <c r="C48" s="38" t="str">
        <f>VLOOKUP(B48,'[1]Table 8'!$B$7:$C$58,2,)</f>
        <v>순해외 지불</v>
      </c>
      <c r="D48" s="86">
        <v>129.5</v>
      </c>
      <c r="E48" s="86">
        <v>136.30000000000001</v>
      </c>
      <c r="F48" s="87">
        <v>138.9</v>
      </c>
      <c r="G48" s="86">
        <v>138.6</v>
      </c>
      <c r="H48" s="86">
        <v>131.9</v>
      </c>
      <c r="I48" s="86">
        <v>141.69999999999999</v>
      </c>
      <c r="J48" s="86">
        <v>141.80000000000001</v>
      </c>
      <c r="K48" s="87">
        <v>140</v>
      </c>
    </row>
    <row r="49" spans="1:11">
      <c r="A49" s="46">
        <v>43</v>
      </c>
      <c r="B49" s="149" t="s">
        <v>56</v>
      </c>
      <c r="C49" s="34" t="str">
        <f>VLOOKUP(B49,'[1]Table 8'!$B$7:$C$58,2,)</f>
        <v>동: 개인 저축</v>
      </c>
      <c r="D49" s="81">
        <v>1159.2</v>
      </c>
      <c r="E49" s="81">
        <v>1193.2</v>
      </c>
      <c r="F49" s="83">
        <v>1061.5</v>
      </c>
      <c r="G49" s="81">
        <v>1052.4000000000001</v>
      </c>
      <c r="H49" s="81">
        <v>1163.3</v>
      </c>
      <c r="I49" s="81">
        <v>1140.3</v>
      </c>
      <c r="J49" s="81">
        <v>1013.1</v>
      </c>
      <c r="K49" s="83">
        <v>929.2</v>
      </c>
    </row>
    <row r="50" spans="1:11">
      <c r="A50" s="46">
        <v>44</v>
      </c>
      <c r="B50" s="129" t="s">
        <v>165</v>
      </c>
      <c r="C50" s="35" t="str">
        <f>VLOOKUP(B50,'[1]Table 8'!$B$7:$C$58,2,)</f>
        <v>개인 가처분 소득 대비 개인 저축 비율</v>
      </c>
      <c r="D50" s="86">
        <v>5.6</v>
      </c>
      <c r="E50" s="86">
        <v>5.4</v>
      </c>
      <c r="F50" s="87">
        <v>4.5999999999999996</v>
      </c>
      <c r="G50" s="86">
        <v>4.7</v>
      </c>
      <c r="H50" s="86">
        <v>5.2</v>
      </c>
      <c r="I50" s="86">
        <v>5</v>
      </c>
      <c r="J50" s="86">
        <v>4.4000000000000004</v>
      </c>
      <c r="K50" s="87">
        <v>4</v>
      </c>
    </row>
    <row r="51" spans="1:11">
      <c r="A51" s="46"/>
      <c r="B51" s="58" t="s">
        <v>28</v>
      </c>
      <c r="C51" s="34" t="str">
        <f>VLOOKUP(B51,'[1]Table 8'!$B$7:$C$58,2,)</f>
        <v>부록:</v>
      </c>
      <c r="D51" s="81"/>
      <c r="E51" s="81"/>
      <c r="F51" s="83"/>
      <c r="G51" s="81"/>
      <c r="H51" s="81"/>
      <c r="I51" s="81"/>
      <c r="J51" s="81"/>
      <c r="K51" s="83"/>
    </row>
    <row r="52" spans="1:11" ht="30.6" customHeight="1">
      <c r="A52" s="46">
        <v>45</v>
      </c>
      <c r="B52" s="150" t="s">
        <v>297</v>
      </c>
      <c r="C52" s="48" t="str">
        <f>VLOOKUP(B52,'[1]Table 8'!$B$7:$C$58,2,)</f>
        <v>개인 소득; 경상이전수입 제외, 2017년 연쇄 십억 달러</v>
      </c>
      <c r="D52" s="81">
        <v>16038.7</v>
      </c>
      <c r="E52" s="81">
        <v>16456</v>
      </c>
      <c r="F52" s="83">
        <v>16674.900000000001</v>
      </c>
      <c r="G52" s="81">
        <v>16576</v>
      </c>
      <c r="H52" s="81">
        <v>16643.8</v>
      </c>
      <c r="I52" s="81">
        <v>16639.8</v>
      </c>
      <c r="J52" s="81">
        <v>16699.400000000001</v>
      </c>
      <c r="K52" s="83">
        <v>16719.5</v>
      </c>
    </row>
    <row r="53" spans="1:11">
      <c r="A53" s="46"/>
      <c r="B53" s="150" t="s">
        <v>166</v>
      </c>
      <c r="C53" s="48" t="str">
        <f>VLOOKUP(B53,'[1]Table 8'!$B$7:$C$58,2,)</f>
        <v>개인 가처분 소득:</v>
      </c>
      <c r="D53" s="81"/>
      <c r="E53" s="81"/>
      <c r="F53" s="83"/>
      <c r="G53" s="81"/>
      <c r="H53" s="81"/>
      <c r="I53" s="81"/>
      <c r="J53" s="81"/>
      <c r="K53" s="83"/>
    </row>
    <row r="54" spans="1:11" ht="16.149999999999999" customHeight="1">
      <c r="A54" s="46">
        <v>46</v>
      </c>
      <c r="B54" s="144" t="s">
        <v>298</v>
      </c>
      <c r="C54" s="38" t="str">
        <f>VLOOKUP(B54,'[1]Table 8'!$B$7:$C$58,2,)</f>
        <v>총계, 2017년 연쇄 십억 달러</v>
      </c>
      <c r="D54" s="86">
        <v>17217.8</v>
      </c>
      <c r="E54" s="86">
        <v>17723.3</v>
      </c>
      <c r="F54" s="87">
        <v>18028.900000000001</v>
      </c>
      <c r="G54" s="86">
        <v>17843.2</v>
      </c>
      <c r="H54" s="86">
        <v>17943.2</v>
      </c>
      <c r="I54" s="86">
        <v>18025.099999999999</v>
      </c>
      <c r="J54" s="86">
        <v>18070.8</v>
      </c>
      <c r="K54" s="87">
        <v>18079</v>
      </c>
    </row>
    <row r="55" spans="1:11">
      <c r="A55" s="46"/>
      <c r="B55" s="144" t="s">
        <v>167</v>
      </c>
      <c r="C55" s="38" t="str">
        <f>VLOOKUP(B55,'[1]Table 8'!$B$7:$C$58,2,)</f>
        <v>1인당:</v>
      </c>
      <c r="D55" s="151"/>
      <c r="E55" s="151"/>
      <c r="F55" s="152"/>
      <c r="G55" s="151"/>
      <c r="H55" s="151"/>
      <c r="I55" s="151"/>
      <c r="J55" s="151"/>
      <c r="K55" s="152"/>
    </row>
    <row r="56" spans="1:11">
      <c r="A56" s="46">
        <v>47</v>
      </c>
      <c r="B56" s="145" t="s">
        <v>168</v>
      </c>
      <c r="C56" s="39" t="str">
        <f>VLOOKUP(B56,'[1]Table 8'!$B$7:$C$58,2,)</f>
        <v>경상 달러</v>
      </c>
      <c r="D56" s="151">
        <v>61555</v>
      </c>
      <c r="E56" s="151">
        <v>64446</v>
      </c>
      <c r="F56" s="152">
        <v>66919</v>
      </c>
      <c r="G56" s="151">
        <v>65247</v>
      </c>
      <c r="H56" s="151">
        <v>66095</v>
      </c>
      <c r="I56" s="151">
        <v>66669</v>
      </c>
      <c r="J56" s="151">
        <v>67220</v>
      </c>
      <c r="K56" s="152">
        <v>67687</v>
      </c>
    </row>
    <row r="57" spans="1:11">
      <c r="A57" s="46">
        <v>48</v>
      </c>
      <c r="B57" s="145" t="s">
        <v>169</v>
      </c>
      <c r="C57" s="39" t="str">
        <f>VLOOKUP(B57,'[1]Table 8'!$B$7:$C$58,2,)</f>
        <v>연쇄(2017년) 달러</v>
      </c>
      <c r="D57" s="151">
        <v>51078</v>
      </c>
      <c r="E57" s="151">
        <v>52113</v>
      </c>
      <c r="F57" s="152">
        <v>52725</v>
      </c>
      <c r="G57" s="151">
        <v>52325</v>
      </c>
      <c r="H57" s="151">
        <v>52561</v>
      </c>
      <c r="I57" s="151">
        <v>52738</v>
      </c>
      <c r="J57" s="151">
        <v>52811</v>
      </c>
      <c r="K57" s="152">
        <v>52796</v>
      </c>
    </row>
    <row r="58" spans="1:11" ht="16.149999999999999" customHeight="1">
      <c r="A58" s="46">
        <v>49</v>
      </c>
      <c r="B58" s="129" t="s">
        <v>299</v>
      </c>
      <c r="C58" s="141" t="str">
        <f>VLOOKUP(B58,'[1]Table 8'!$B$7:$C$58,2,)</f>
        <v>인구 (중기, 천명)</v>
      </c>
      <c r="D58" s="155">
        <v>337087</v>
      </c>
      <c r="E58" s="153">
        <v>340095</v>
      </c>
      <c r="F58" s="154">
        <v>341944</v>
      </c>
      <c r="G58" s="153">
        <v>341005</v>
      </c>
      <c r="H58" s="155">
        <v>341381</v>
      </c>
      <c r="I58" s="155">
        <v>341787</v>
      </c>
      <c r="J58" s="155">
        <v>342177</v>
      </c>
      <c r="K58" s="156">
        <v>342433</v>
      </c>
    </row>
    <row r="59" spans="1:11" ht="14.45" customHeight="1">
      <c r="A59" s="274" t="s">
        <v>134</v>
      </c>
      <c r="B59" s="274"/>
      <c r="C59" s="274"/>
      <c r="D59" s="274"/>
      <c r="E59" s="274"/>
      <c r="F59" s="274"/>
      <c r="G59" s="274"/>
      <c r="H59" s="274"/>
      <c r="I59" s="274"/>
      <c r="J59" s="274"/>
      <c r="K59" s="274"/>
    </row>
    <row r="60" spans="1:11" ht="14.45" customHeight="1">
      <c r="A60" s="138" t="s">
        <v>217</v>
      </c>
      <c r="B60" s="157"/>
      <c r="C60" s="157"/>
      <c r="D60" s="157"/>
      <c r="E60" s="157"/>
      <c r="F60" s="157"/>
      <c r="G60" s="157"/>
      <c r="H60" s="157"/>
      <c r="I60" s="157"/>
      <c r="J60" s="157"/>
      <c r="K60" s="157"/>
    </row>
    <row r="61" spans="1:11" ht="14.45" customHeight="1">
      <c r="A61" s="157"/>
      <c r="B61" s="157"/>
      <c r="C61" s="157"/>
      <c r="D61" s="157"/>
      <c r="E61" s="157"/>
      <c r="F61" s="157"/>
      <c r="G61" s="157"/>
      <c r="H61" s="157"/>
      <c r="I61" s="157"/>
      <c r="J61" s="157"/>
      <c r="K61" s="157"/>
    </row>
    <row r="62" spans="1:11" ht="30" customHeight="1">
      <c r="A62" s="275" t="s">
        <v>120</v>
      </c>
      <c r="B62" s="275"/>
      <c r="C62" s="275"/>
      <c r="D62" s="275"/>
      <c r="E62" s="275"/>
      <c r="F62" s="275"/>
      <c r="G62" s="275"/>
      <c r="H62" s="275"/>
      <c r="I62" s="275"/>
      <c r="J62" s="275"/>
      <c r="K62" s="275"/>
    </row>
    <row r="63" spans="1:11" ht="30" customHeight="1">
      <c r="A63" s="275" t="s">
        <v>272</v>
      </c>
      <c r="B63" s="275"/>
      <c r="C63" s="275"/>
      <c r="D63" s="275"/>
      <c r="E63" s="275"/>
      <c r="F63" s="275"/>
      <c r="G63" s="275"/>
      <c r="H63" s="275"/>
      <c r="I63" s="275"/>
      <c r="J63" s="275"/>
      <c r="K63" s="275"/>
    </row>
    <row r="64" spans="1:11" ht="14.45" customHeight="1">
      <c r="A64" s="158"/>
      <c r="B64" s="158"/>
      <c r="C64" s="158"/>
      <c r="D64" s="158"/>
      <c r="E64" s="158"/>
      <c r="F64" s="158"/>
      <c r="G64" s="158"/>
      <c r="H64" s="158"/>
      <c r="I64" s="158"/>
      <c r="J64" s="158"/>
      <c r="K64" s="158"/>
    </row>
    <row r="65" spans="1:11" s="14" customFormat="1" ht="14.45" customHeight="1">
      <c r="A65" s="128" t="s">
        <v>121</v>
      </c>
      <c r="B65" s="159"/>
      <c r="C65" s="159"/>
      <c r="D65" s="159"/>
      <c r="E65" s="159"/>
      <c r="F65" s="159"/>
      <c r="G65" s="159"/>
      <c r="H65" s="159"/>
      <c r="I65" s="159"/>
      <c r="J65" s="159"/>
      <c r="K65" s="159"/>
    </row>
    <row r="66" spans="1:11" s="14" customFormat="1" ht="14.45" customHeight="1">
      <c r="A66" s="128" t="s">
        <v>273</v>
      </c>
      <c r="B66" s="160"/>
      <c r="C66" s="160"/>
      <c r="D66" s="160"/>
      <c r="E66" s="160"/>
      <c r="F66" s="160"/>
      <c r="G66" s="160"/>
      <c r="H66" s="160"/>
      <c r="I66" s="160"/>
      <c r="J66" s="160"/>
      <c r="K66" s="160"/>
    </row>
    <row r="67" spans="1:11" s="14" customFormat="1" ht="14.45" customHeight="1">
      <c r="A67" s="128"/>
      <c r="B67" s="160"/>
      <c r="C67" s="160"/>
      <c r="D67" s="160"/>
      <c r="E67" s="160"/>
      <c r="F67" s="160"/>
      <c r="G67" s="160"/>
      <c r="H67" s="160"/>
      <c r="I67" s="160"/>
      <c r="J67" s="160"/>
      <c r="K67" s="160"/>
    </row>
    <row r="68" spans="1:11" s="14" customFormat="1" ht="14.45" customHeight="1">
      <c r="A68" s="128" t="s">
        <v>122</v>
      </c>
      <c r="B68" s="159"/>
      <c r="C68" s="159"/>
      <c r="D68" s="159"/>
      <c r="E68" s="159"/>
      <c r="F68" s="159"/>
      <c r="G68" s="159"/>
      <c r="H68" s="159"/>
      <c r="I68" s="159"/>
      <c r="J68" s="159"/>
      <c r="K68" s="159"/>
    </row>
    <row r="69" spans="1:11" s="14" customFormat="1" ht="14.45" customHeight="1">
      <c r="A69" s="128" t="s">
        <v>274</v>
      </c>
      <c r="B69" s="160"/>
      <c r="C69" s="160"/>
      <c r="D69" s="160"/>
      <c r="E69" s="160"/>
      <c r="F69" s="160"/>
      <c r="G69" s="160"/>
      <c r="H69" s="160"/>
      <c r="I69" s="160"/>
      <c r="J69" s="160"/>
      <c r="K69" s="160"/>
    </row>
    <row r="70" spans="1:11" s="14" customFormat="1" ht="14.45" customHeight="1">
      <c r="A70" s="128"/>
      <c r="B70" s="160"/>
      <c r="C70" s="160"/>
      <c r="D70" s="160"/>
      <c r="E70" s="160"/>
      <c r="F70" s="160"/>
      <c r="G70" s="160"/>
      <c r="H70" s="160"/>
      <c r="I70" s="160"/>
      <c r="J70" s="160"/>
      <c r="K70" s="160"/>
    </row>
    <row r="71" spans="1:11" s="14" customFormat="1" ht="14.45" customHeight="1">
      <c r="A71" s="128" t="s">
        <v>123</v>
      </c>
      <c r="B71" s="159"/>
      <c r="C71" s="159"/>
      <c r="D71" s="159"/>
      <c r="E71" s="159"/>
      <c r="F71" s="159"/>
      <c r="G71" s="159"/>
      <c r="H71" s="159"/>
      <c r="I71" s="159"/>
      <c r="J71" s="159"/>
      <c r="K71" s="159"/>
    </row>
    <row r="72" spans="1:11" s="14" customFormat="1" ht="14.45" customHeight="1">
      <c r="A72" s="128" t="s">
        <v>275</v>
      </c>
      <c r="B72" s="160"/>
      <c r="C72" s="160"/>
      <c r="D72" s="160"/>
      <c r="E72" s="160"/>
      <c r="F72" s="160"/>
      <c r="G72" s="160"/>
      <c r="H72" s="160"/>
      <c r="I72" s="160"/>
      <c r="J72" s="160"/>
      <c r="K72" s="160"/>
    </row>
    <row r="73" spans="1:11" s="14" customFormat="1" ht="14.45" customHeight="1">
      <c r="A73" s="128"/>
      <c r="B73" s="160"/>
      <c r="C73" s="160"/>
      <c r="D73" s="160"/>
      <c r="E73" s="160"/>
      <c r="F73" s="160"/>
      <c r="G73" s="160"/>
      <c r="H73" s="160"/>
      <c r="I73" s="160"/>
      <c r="J73" s="160"/>
      <c r="K73" s="160"/>
    </row>
    <row r="74" spans="1:11" s="14" customFormat="1" ht="14.45" customHeight="1">
      <c r="A74" s="128" t="s">
        <v>124</v>
      </c>
      <c r="B74" s="159"/>
      <c r="C74" s="159"/>
      <c r="D74" s="159"/>
      <c r="E74" s="159"/>
      <c r="F74" s="159"/>
      <c r="G74" s="159"/>
      <c r="H74" s="159"/>
      <c r="I74" s="159"/>
      <c r="J74" s="159"/>
      <c r="K74" s="159"/>
    </row>
    <row r="75" spans="1:11" s="14" customFormat="1" ht="14.45" customHeight="1">
      <c r="A75" s="128" t="s">
        <v>276</v>
      </c>
      <c r="B75" s="160"/>
      <c r="C75" s="160"/>
      <c r="D75" s="160"/>
      <c r="E75" s="160"/>
      <c r="F75" s="160"/>
      <c r="G75" s="160"/>
      <c r="H75" s="160"/>
      <c r="I75" s="160"/>
      <c r="J75" s="160"/>
      <c r="K75" s="160"/>
    </row>
    <row r="76" spans="1:11" s="14" customFormat="1" ht="14.45" customHeight="1">
      <c r="A76" s="128"/>
      <c r="B76" s="160"/>
      <c r="C76" s="160"/>
      <c r="D76" s="160"/>
      <c r="E76" s="160"/>
      <c r="F76" s="160"/>
      <c r="G76" s="160"/>
      <c r="H76" s="160"/>
      <c r="I76" s="160"/>
      <c r="J76" s="160"/>
      <c r="K76" s="160"/>
    </row>
    <row r="77" spans="1:11" s="14" customFormat="1" ht="14.45" customHeight="1">
      <c r="A77" s="128" t="s">
        <v>125</v>
      </c>
      <c r="B77" s="159"/>
      <c r="C77" s="159"/>
      <c r="D77" s="159"/>
      <c r="E77" s="159"/>
      <c r="F77" s="159"/>
      <c r="G77" s="159"/>
      <c r="H77" s="159"/>
      <c r="I77" s="159"/>
      <c r="J77" s="159"/>
      <c r="K77" s="159"/>
    </row>
    <row r="78" spans="1:11" s="14" customFormat="1" ht="14.45" customHeight="1">
      <c r="A78" s="128" t="s">
        <v>277</v>
      </c>
      <c r="B78" s="160"/>
      <c r="C78" s="160"/>
      <c r="D78" s="160"/>
      <c r="E78" s="160"/>
      <c r="F78" s="160"/>
      <c r="G78" s="160"/>
      <c r="H78" s="160"/>
      <c r="I78" s="160"/>
      <c r="J78" s="160"/>
      <c r="K78" s="160"/>
    </row>
    <row r="79" spans="1:11" s="14" customFormat="1" ht="14.45" customHeight="1">
      <c r="A79" s="128"/>
      <c r="B79" s="160"/>
      <c r="C79" s="160"/>
      <c r="D79" s="160"/>
      <c r="E79" s="160"/>
      <c r="F79" s="160"/>
      <c r="G79" s="160"/>
      <c r="H79" s="160"/>
      <c r="I79" s="160"/>
      <c r="J79" s="160"/>
      <c r="K79" s="160"/>
    </row>
    <row r="80" spans="1:11" s="14" customFormat="1" ht="14.45" customHeight="1">
      <c r="A80" s="128" t="s">
        <v>126</v>
      </c>
      <c r="B80" s="159"/>
      <c r="C80" s="159"/>
      <c r="D80" s="159"/>
      <c r="E80" s="159"/>
      <c r="F80" s="159"/>
      <c r="G80" s="159"/>
      <c r="H80" s="159"/>
      <c r="I80" s="159"/>
      <c r="J80" s="159"/>
      <c r="K80" s="159"/>
    </row>
    <row r="81" spans="1:11" ht="14.45" customHeight="1">
      <c r="A81" s="128" t="s">
        <v>278</v>
      </c>
      <c r="B81" s="129"/>
      <c r="C81" s="129"/>
      <c r="D81" s="129"/>
      <c r="E81" s="129"/>
      <c r="F81" s="129"/>
      <c r="G81" s="129"/>
      <c r="H81" s="129"/>
      <c r="I81" s="129"/>
      <c r="J81" s="129"/>
      <c r="K81" s="129"/>
    </row>
    <row r="82" spans="1:11" ht="14.45" customHeight="1">
      <c r="A82" s="129"/>
      <c r="B82" s="129"/>
      <c r="C82" s="129"/>
      <c r="D82" s="129"/>
      <c r="E82" s="129"/>
      <c r="F82" s="129"/>
      <c r="G82" s="129"/>
      <c r="H82" s="129"/>
      <c r="I82" s="129"/>
      <c r="J82" s="129"/>
      <c r="K82" s="129"/>
    </row>
    <row r="83" spans="1:11" ht="14.45" customHeight="1">
      <c r="A83" s="230" t="s">
        <v>96</v>
      </c>
      <c r="B83" s="230"/>
      <c r="C83" s="230"/>
      <c r="D83" s="230"/>
      <c r="E83" s="230"/>
      <c r="F83" s="230"/>
      <c r="G83" s="230"/>
      <c r="H83" s="230"/>
      <c r="I83" s="230"/>
      <c r="J83" s="230"/>
      <c r="K83" s="230"/>
    </row>
  </sheetData>
  <mergeCells count="13">
    <mergeCell ref="A83:K83"/>
    <mergeCell ref="D4:D6"/>
    <mergeCell ref="E4:E6"/>
    <mergeCell ref="F4:F6"/>
    <mergeCell ref="G4:K4"/>
    <mergeCell ref="A63:K63"/>
    <mergeCell ref="H5:K5"/>
    <mergeCell ref="A1:K1"/>
    <mergeCell ref="A3:K3"/>
    <mergeCell ref="A4:A6"/>
    <mergeCell ref="A59:K59"/>
    <mergeCell ref="A62:K62"/>
    <mergeCell ref="A2:K2"/>
  </mergeCells>
  <phoneticPr fontId="5" type="noConversion"/>
  <pageMargins left="0.25" right="0.25" top="0.75" bottom="0.75" header="0.3" footer="0.3"/>
  <pageSetup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11</vt:i4>
      </vt:variant>
      <vt:variant>
        <vt:lpstr>이름 지정된 범위</vt:lpstr>
      </vt:variant>
      <vt:variant>
        <vt:i4>10</vt:i4>
      </vt:variant>
    </vt:vector>
  </HeadingPairs>
  <TitlesOfParts>
    <vt:vector size="21" baseType="lpstr">
      <vt:lpstr>Contents</vt:lpstr>
      <vt:lpstr>Table 1</vt:lpstr>
      <vt:lpstr>Table 2</vt:lpstr>
      <vt:lpstr>Table 3</vt:lpstr>
      <vt:lpstr>Table 4</vt:lpstr>
      <vt:lpstr>Table 5</vt:lpstr>
      <vt:lpstr>Table 6</vt:lpstr>
      <vt:lpstr>Table 7</vt:lpstr>
      <vt:lpstr>Table 8</vt:lpstr>
      <vt:lpstr>Appendix Table A</vt:lpstr>
      <vt:lpstr>Appendix Table B</vt:lpstr>
      <vt:lpstr>'Appendix Table A'!Print_Area</vt:lpstr>
      <vt:lpstr>'Appendix Table B'!Print_Area</vt:lpstr>
      <vt:lpstr>'Table 1'!Print_Area</vt:lpstr>
      <vt:lpstr>'Table 2'!Print_Area</vt:lpstr>
      <vt:lpstr>'Table 3'!Print_Area</vt:lpstr>
      <vt:lpstr>'Table 4'!Print_Area</vt:lpstr>
      <vt:lpstr>'Table 5'!Print_Area</vt:lpstr>
      <vt:lpstr>'Table 6'!Print_Area</vt:lpstr>
      <vt:lpstr>'Table 7'!Print_Area</vt:lpstr>
      <vt:lpstr>'Table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Bureau of Economic Analysis</dc:creator>
  <cp:lastModifiedBy>user</cp:lastModifiedBy>
  <cp:lastPrinted>2016-06-17T15:52:26Z</cp:lastPrinted>
  <dcterms:created xsi:type="dcterms:W3CDTF">2015-03-09T15:58:15Z</dcterms:created>
  <dcterms:modified xsi:type="dcterms:W3CDTF">2026-03-24T00:48:04Z</dcterms:modified>
</cp:coreProperties>
</file>